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075" windowHeight="4695" activeTab="1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Print_Area" localSheetId="1">'Sheet1 (2)'!$A$1:$K$48</definedName>
  </definedNames>
  <calcPr calcId="145621"/>
</workbook>
</file>

<file path=xl/calcChain.xml><?xml version="1.0" encoding="utf-8"?>
<calcChain xmlns="http://schemas.openxmlformats.org/spreadsheetml/2006/main">
  <c r="K46" i="4" l="1"/>
  <c r="K34" i="4"/>
  <c r="K40" i="4"/>
  <c r="K35" i="4"/>
  <c r="K8" i="4"/>
  <c r="K27" i="4"/>
  <c r="K9" i="4"/>
  <c r="T6" i="1" l="1"/>
  <c r="T5" i="1" s="1"/>
  <c r="K49" i="1"/>
  <c r="K46" i="1"/>
  <c r="K39" i="1"/>
  <c r="K35" i="1"/>
  <c r="K32" i="1"/>
  <c r="K29" i="1"/>
  <c r="K17" i="1"/>
  <c r="K20" i="1"/>
  <c r="K24" i="1"/>
  <c r="T43" i="1"/>
  <c r="T37" i="1"/>
  <c r="T28" i="1"/>
  <c r="T26" i="1" s="1"/>
  <c r="T35" i="1" l="1"/>
  <c r="T50" i="1" s="1"/>
  <c r="K45" i="1"/>
  <c r="K58" i="1"/>
  <c r="K54" i="1" s="1"/>
  <c r="K16" i="1"/>
  <c r="K28" i="1"/>
  <c r="K10" i="1"/>
  <c r="I10" i="1"/>
  <c r="K8" i="1" l="1"/>
  <c r="K6" i="1" s="1"/>
  <c r="T21" i="1" s="1"/>
  <c r="T53" i="1" s="1"/>
</calcChain>
</file>

<file path=xl/sharedStrings.xml><?xml version="1.0" encoding="utf-8"?>
<sst xmlns="http://schemas.openxmlformats.org/spreadsheetml/2006/main" count="177" uniqueCount="128">
  <si>
    <t>Ⅰ</t>
    <phoneticPr fontId="2"/>
  </si>
  <si>
    <t>(ア)　有形固定資産</t>
    <rPh sb="4" eb="6">
      <t>ユウケイ</t>
    </rPh>
    <rPh sb="6" eb="8">
      <t>コテイ</t>
    </rPh>
    <rPh sb="8" eb="10">
      <t>シサン</t>
    </rPh>
    <phoneticPr fontId="2"/>
  </si>
  <si>
    <t>　土　　地</t>
    <rPh sb="1" eb="2">
      <t>ツチ</t>
    </rPh>
    <rPh sb="4" eb="5">
      <t>チ</t>
    </rPh>
    <phoneticPr fontId="2"/>
  </si>
  <si>
    <t>①</t>
    <phoneticPr fontId="2"/>
  </si>
  <si>
    <t>建物敷地</t>
    <rPh sb="0" eb="2">
      <t>タテモノ</t>
    </rPh>
    <rPh sb="2" eb="4">
      <t>シキチ</t>
    </rPh>
    <phoneticPr fontId="2"/>
  </si>
  <si>
    <t>②</t>
    <phoneticPr fontId="2"/>
  </si>
  <si>
    <t>運登場敷地</t>
    <rPh sb="0" eb="1">
      <t>ウン</t>
    </rPh>
    <rPh sb="1" eb="3">
      <t>トウジョウ</t>
    </rPh>
    <rPh sb="3" eb="5">
      <t>シキチ</t>
    </rPh>
    <phoneticPr fontId="2"/>
  </si>
  <si>
    <t>③</t>
    <phoneticPr fontId="2"/>
  </si>
  <si>
    <t>その他</t>
    <rPh sb="2" eb="3">
      <t>タ</t>
    </rPh>
    <phoneticPr fontId="2"/>
  </si>
  <si>
    <t>㎡</t>
    <phoneticPr fontId="2"/>
  </si>
  <si>
    <t>建物</t>
    <rPh sb="0" eb="2">
      <t>タテモノ</t>
    </rPh>
    <phoneticPr fontId="2"/>
  </si>
  <si>
    <t>　建　　物</t>
    <rPh sb="1" eb="2">
      <t>タツル</t>
    </rPh>
    <rPh sb="4" eb="5">
      <t>モノ</t>
    </rPh>
    <phoneticPr fontId="2"/>
  </si>
  <si>
    <t>①</t>
    <phoneticPr fontId="2"/>
  </si>
  <si>
    <t>鉄骨造建物</t>
    <rPh sb="0" eb="2">
      <t>テッコツ</t>
    </rPh>
    <rPh sb="2" eb="3">
      <t>ツク</t>
    </rPh>
    <rPh sb="3" eb="5">
      <t>タテモノ</t>
    </rPh>
    <phoneticPr fontId="2"/>
  </si>
  <si>
    <t>△</t>
    <phoneticPr fontId="2"/>
  </si>
  <si>
    <t>鉄筋ｺﾝｸﾘｰﾄ</t>
    <rPh sb="0" eb="2">
      <t>テッキン</t>
    </rPh>
    <phoneticPr fontId="2"/>
  </si>
  <si>
    <t>その他(付属施設)</t>
    <rPh sb="2" eb="3">
      <t>タ</t>
    </rPh>
    <rPh sb="4" eb="6">
      <t>フゾク</t>
    </rPh>
    <rPh sb="6" eb="8">
      <t>シセツ</t>
    </rPh>
    <phoneticPr fontId="2"/>
  </si>
  <si>
    <t>　構築物</t>
    <rPh sb="1" eb="4">
      <t>コウチクブツ</t>
    </rPh>
    <phoneticPr fontId="2"/>
  </si>
  <si>
    <t>受電設備</t>
    <rPh sb="0" eb="2">
      <t>ジュデン</t>
    </rPh>
    <rPh sb="2" eb="4">
      <t>セツビ</t>
    </rPh>
    <phoneticPr fontId="2"/>
  </si>
  <si>
    <t>正門及び塀</t>
    <rPh sb="0" eb="2">
      <t>セイモン</t>
    </rPh>
    <rPh sb="2" eb="3">
      <t>オヨ</t>
    </rPh>
    <rPh sb="4" eb="5">
      <t>ヘイ</t>
    </rPh>
    <phoneticPr fontId="2"/>
  </si>
  <si>
    <t>　機器備品</t>
    <rPh sb="1" eb="3">
      <t>キキ</t>
    </rPh>
    <rPh sb="3" eb="5">
      <t>ビヒン</t>
    </rPh>
    <phoneticPr fontId="2"/>
  </si>
  <si>
    <t>点</t>
    <rPh sb="0" eb="1">
      <t>テン</t>
    </rPh>
    <phoneticPr fontId="2"/>
  </si>
  <si>
    <t>　図　書</t>
    <rPh sb="1" eb="2">
      <t>ズ</t>
    </rPh>
    <rPh sb="3" eb="4">
      <t>ショ</t>
    </rPh>
    <phoneticPr fontId="2"/>
  </si>
  <si>
    <t>冊</t>
    <rPh sb="0" eb="1">
      <t>サツ</t>
    </rPh>
    <phoneticPr fontId="2"/>
  </si>
  <si>
    <t>　車　両</t>
    <rPh sb="1" eb="2">
      <t>クルマ</t>
    </rPh>
    <rPh sb="3" eb="4">
      <t>リョウ</t>
    </rPh>
    <phoneticPr fontId="2"/>
  </si>
  <si>
    <t>マイクロバス</t>
    <phoneticPr fontId="2"/>
  </si>
  <si>
    <t>台</t>
    <rPh sb="0" eb="1">
      <t>ダイ</t>
    </rPh>
    <phoneticPr fontId="2"/>
  </si>
  <si>
    <t>乗用車</t>
    <rPh sb="0" eb="3">
      <t>ジョウヨウシャ</t>
    </rPh>
    <phoneticPr fontId="2"/>
  </si>
  <si>
    <t>(イ)　その他の固定資産</t>
    <rPh sb="6" eb="7">
      <t>タ</t>
    </rPh>
    <rPh sb="8" eb="10">
      <t>コテイ</t>
    </rPh>
    <rPh sb="10" eb="12">
      <t>シサン</t>
    </rPh>
    <phoneticPr fontId="2"/>
  </si>
  <si>
    <t>　電話加入権</t>
    <rPh sb="1" eb="3">
      <t>デンワ</t>
    </rPh>
    <rPh sb="3" eb="6">
      <t>カニュウケン</t>
    </rPh>
    <phoneticPr fontId="2"/>
  </si>
  <si>
    <t>　特定基本金引当預金</t>
    <rPh sb="1" eb="3">
      <t>トクテイ</t>
    </rPh>
    <rPh sb="3" eb="5">
      <t>キホン</t>
    </rPh>
    <rPh sb="5" eb="6">
      <t>キン</t>
    </rPh>
    <rPh sb="6" eb="8">
      <t>ヒキアテ</t>
    </rPh>
    <rPh sb="8" eb="10">
      <t>ヨキン</t>
    </rPh>
    <phoneticPr fontId="2"/>
  </si>
  <si>
    <t>　　新穂奨学基金</t>
    <rPh sb="2" eb="4">
      <t>ニイホ</t>
    </rPh>
    <rPh sb="4" eb="6">
      <t>ショウガク</t>
    </rPh>
    <rPh sb="6" eb="8">
      <t>キキン</t>
    </rPh>
    <phoneticPr fontId="2"/>
  </si>
  <si>
    <t>　　教育振興基金</t>
    <rPh sb="2" eb="4">
      <t>キョウイク</t>
    </rPh>
    <rPh sb="4" eb="6">
      <t>シンコウ</t>
    </rPh>
    <rPh sb="6" eb="8">
      <t>キキン</t>
    </rPh>
    <phoneticPr fontId="2"/>
  </si>
  <si>
    <t>　第４号基本金引当預金</t>
    <rPh sb="1" eb="2">
      <t>ダイ</t>
    </rPh>
    <rPh sb="3" eb="4">
      <t>ゴウ</t>
    </rPh>
    <rPh sb="4" eb="6">
      <t>キホン</t>
    </rPh>
    <rPh sb="6" eb="7">
      <t>キン</t>
    </rPh>
    <rPh sb="7" eb="9">
      <t>ヒキアテ</t>
    </rPh>
    <rPh sb="9" eb="11">
      <t>ヨキン</t>
    </rPh>
    <phoneticPr fontId="2"/>
  </si>
  <si>
    <t>科　　　　　目</t>
    <rPh sb="0" eb="1">
      <t>カ</t>
    </rPh>
    <rPh sb="6" eb="7">
      <t>メ</t>
    </rPh>
    <phoneticPr fontId="2"/>
  </si>
  <si>
    <t>金　　　額</t>
    <rPh sb="0" eb="1">
      <t>キン</t>
    </rPh>
    <rPh sb="4" eb="5">
      <t>ガク</t>
    </rPh>
    <phoneticPr fontId="2"/>
  </si>
  <si>
    <t>　教育振興資金宛預金</t>
    <rPh sb="1" eb="3">
      <t>キョウイク</t>
    </rPh>
    <rPh sb="3" eb="5">
      <t>シンコウ</t>
    </rPh>
    <rPh sb="5" eb="7">
      <t>シキン</t>
    </rPh>
    <rPh sb="7" eb="8">
      <t>ア</t>
    </rPh>
    <rPh sb="8" eb="10">
      <t>ヨキン</t>
    </rPh>
    <phoneticPr fontId="2"/>
  </si>
  <si>
    <t>　リサイクル預託金</t>
    <rPh sb="6" eb="9">
      <t>ヨタクキン</t>
    </rPh>
    <phoneticPr fontId="2"/>
  </si>
  <si>
    <t>　ソフトフェア</t>
    <phoneticPr fontId="2"/>
  </si>
  <si>
    <t>資　　産　　の　　部</t>
    <rPh sb="0" eb="1">
      <t>シ</t>
    </rPh>
    <rPh sb="3" eb="4">
      <t>サン</t>
    </rPh>
    <rPh sb="9" eb="10">
      <t>ブ</t>
    </rPh>
    <phoneticPr fontId="2"/>
  </si>
  <si>
    <t>Ⅱ</t>
    <phoneticPr fontId="2"/>
  </si>
  <si>
    <t>流　動　資　産</t>
    <rPh sb="0" eb="1">
      <t>リュウ</t>
    </rPh>
    <rPh sb="2" eb="3">
      <t>ドウ</t>
    </rPh>
    <rPh sb="4" eb="5">
      <t>シ</t>
    </rPh>
    <rPh sb="6" eb="7">
      <t>サン</t>
    </rPh>
    <phoneticPr fontId="2"/>
  </si>
  <si>
    <t>固　定　資　産</t>
    <rPh sb="0" eb="1">
      <t>コ</t>
    </rPh>
    <rPh sb="2" eb="3">
      <t>サダム</t>
    </rPh>
    <rPh sb="4" eb="5">
      <t>シ</t>
    </rPh>
    <rPh sb="6" eb="7">
      <t>サン</t>
    </rPh>
    <phoneticPr fontId="2"/>
  </si>
  <si>
    <t>　現金預金</t>
    <rPh sb="1" eb="3">
      <t>ゲンキン</t>
    </rPh>
    <rPh sb="3" eb="5">
      <t>ヨキン</t>
    </rPh>
    <phoneticPr fontId="2"/>
  </si>
  <si>
    <t>定期預金</t>
    <rPh sb="0" eb="2">
      <t>テイキ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</si>
  <si>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</si>
  <si>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　商　　　品</t>
    <rPh sb="1" eb="2">
      <t>ショウ</t>
    </rPh>
    <rPh sb="5" eb="6">
      <t>ヒン</t>
    </rPh>
    <phoneticPr fontId="2"/>
  </si>
  <si>
    <t>　未 収 金</t>
    <rPh sb="1" eb="2">
      <t>ミ</t>
    </rPh>
    <rPh sb="3" eb="4">
      <t>オサム</t>
    </rPh>
    <rPh sb="5" eb="6">
      <t>キン</t>
    </rPh>
    <phoneticPr fontId="2"/>
  </si>
  <si>
    <t>　前払い金</t>
    <rPh sb="1" eb="3">
      <t>マエバラ</t>
    </rPh>
    <rPh sb="4" eb="5">
      <t>キン</t>
    </rPh>
    <phoneticPr fontId="2"/>
  </si>
  <si>
    <t>　立 替 金</t>
    <rPh sb="1" eb="2">
      <t>タチ</t>
    </rPh>
    <rPh sb="3" eb="4">
      <t>タイ</t>
    </rPh>
    <rPh sb="5" eb="6">
      <t>キン</t>
    </rPh>
    <phoneticPr fontId="2"/>
  </si>
  <si>
    <t>資　産　の　部　合　計</t>
    <rPh sb="0" eb="1">
      <t>シ</t>
    </rPh>
    <rPh sb="2" eb="3">
      <t>サン</t>
    </rPh>
    <rPh sb="6" eb="7">
      <t>ブ</t>
    </rPh>
    <rPh sb="8" eb="9">
      <t>ゴウ</t>
    </rPh>
    <rPh sb="10" eb="11">
      <t>ケイ</t>
    </rPh>
    <phoneticPr fontId="2"/>
  </si>
  <si>
    <t>負　　債　　の　　部</t>
    <rPh sb="0" eb="1">
      <t>フ</t>
    </rPh>
    <rPh sb="3" eb="4">
      <t>サイ</t>
    </rPh>
    <rPh sb="9" eb="10">
      <t>ブ</t>
    </rPh>
    <phoneticPr fontId="2"/>
  </si>
  <si>
    <t>Ⅰ</t>
    <phoneticPr fontId="2"/>
  </si>
  <si>
    <t>　固　定　負　債</t>
    <rPh sb="1" eb="2">
      <t>コ</t>
    </rPh>
    <rPh sb="3" eb="4">
      <t>サダム</t>
    </rPh>
    <rPh sb="5" eb="6">
      <t>フ</t>
    </rPh>
    <rPh sb="7" eb="8">
      <t>サイ</t>
    </rPh>
    <phoneticPr fontId="2"/>
  </si>
  <si>
    <t>　長期借入金</t>
    <rPh sb="1" eb="3">
      <t>チョウキ</t>
    </rPh>
    <rPh sb="3" eb="5">
      <t>カリイレ</t>
    </rPh>
    <rPh sb="5" eb="6">
      <t>キン</t>
    </rPh>
    <phoneticPr fontId="2"/>
  </si>
  <si>
    <t>日本私学振興・共済事業団</t>
    <rPh sb="0" eb="2">
      <t>ニホン</t>
    </rPh>
    <rPh sb="2" eb="4">
      <t>シガク</t>
    </rPh>
    <rPh sb="4" eb="6">
      <t>シンコウ</t>
    </rPh>
    <rPh sb="7" eb="9">
      <t>キョウサイ</t>
    </rPh>
    <rPh sb="9" eb="12">
      <t>ジギョウダン</t>
    </rPh>
    <phoneticPr fontId="2"/>
  </si>
  <si>
    <t>肥後銀行</t>
    <rPh sb="0" eb="2">
      <t>ヒゴ</t>
    </rPh>
    <rPh sb="2" eb="4">
      <t>ギンコウ</t>
    </rPh>
    <phoneticPr fontId="2"/>
  </si>
  <si>
    <t>　退職給与引当金</t>
    <rPh sb="1" eb="3">
      <t>タイショク</t>
    </rPh>
    <rPh sb="3" eb="5">
      <t>キュウヨ</t>
    </rPh>
    <rPh sb="5" eb="7">
      <t>ヒキアテ</t>
    </rPh>
    <rPh sb="7" eb="8">
      <t>キン</t>
    </rPh>
    <phoneticPr fontId="2"/>
  </si>
  <si>
    <t>　流　動　負　債</t>
    <rPh sb="1" eb="2">
      <t>リュウ</t>
    </rPh>
    <rPh sb="3" eb="4">
      <t>ドウ</t>
    </rPh>
    <rPh sb="5" eb="6">
      <t>フ</t>
    </rPh>
    <rPh sb="7" eb="8">
      <t>サイ</t>
    </rPh>
    <phoneticPr fontId="2"/>
  </si>
  <si>
    <t>　短期借入金</t>
    <rPh sb="1" eb="3">
      <t>タンキ</t>
    </rPh>
    <rPh sb="3" eb="5">
      <t>カリイレ</t>
    </rPh>
    <rPh sb="5" eb="6">
      <t>キン</t>
    </rPh>
    <phoneticPr fontId="2"/>
  </si>
  <si>
    <t>　未払金</t>
    <rPh sb="1" eb="2">
      <t>ミ</t>
    </rPh>
    <rPh sb="2" eb="3">
      <t>バラ</t>
    </rPh>
    <rPh sb="3" eb="4">
      <t>キン</t>
    </rPh>
    <phoneticPr fontId="2"/>
  </si>
  <si>
    <t>　前受金</t>
    <rPh sb="1" eb="2">
      <t>マエ</t>
    </rPh>
    <rPh sb="2" eb="3">
      <t>ウ</t>
    </rPh>
    <rPh sb="3" eb="4">
      <t>キン</t>
    </rPh>
    <phoneticPr fontId="2"/>
  </si>
  <si>
    <t>入学金前受金</t>
    <rPh sb="0" eb="3">
      <t>ニュウガクキン</t>
    </rPh>
    <rPh sb="3" eb="4">
      <t>マエ</t>
    </rPh>
    <rPh sb="4" eb="5">
      <t>ウ</t>
    </rPh>
    <rPh sb="5" eb="6">
      <t>キン</t>
    </rPh>
    <phoneticPr fontId="2"/>
  </si>
  <si>
    <t>施設設備費前受金</t>
    <rPh sb="0" eb="2">
      <t>シセツ</t>
    </rPh>
    <rPh sb="2" eb="5">
      <t>セツビヒ</t>
    </rPh>
    <rPh sb="5" eb="7">
      <t>マエウ</t>
    </rPh>
    <rPh sb="7" eb="8">
      <t>キン</t>
    </rPh>
    <phoneticPr fontId="2"/>
  </si>
  <si>
    <t>　預り金</t>
    <rPh sb="1" eb="2">
      <t>アズカ</t>
    </rPh>
    <rPh sb="3" eb="4">
      <t>キン</t>
    </rPh>
    <phoneticPr fontId="2"/>
  </si>
  <si>
    <t>負　債　の　部　合　計</t>
    <rPh sb="0" eb="1">
      <t>フ</t>
    </rPh>
    <rPh sb="2" eb="3">
      <t>サイ</t>
    </rPh>
    <rPh sb="6" eb="7">
      <t>ブ</t>
    </rPh>
    <rPh sb="8" eb="9">
      <t>ゴウ</t>
    </rPh>
    <rPh sb="10" eb="11">
      <t>ケイ</t>
    </rPh>
    <phoneticPr fontId="2"/>
  </si>
  <si>
    <t>純　　資　　産</t>
    <rPh sb="0" eb="1">
      <t>ジュン</t>
    </rPh>
    <rPh sb="3" eb="4">
      <t>シ</t>
    </rPh>
    <rPh sb="6" eb="7">
      <t>サン</t>
    </rPh>
    <phoneticPr fontId="2"/>
  </si>
  <si>
    <t>財　　産　　目　　録</t>
    <rPh sb="0" eb="1">
      <t>ザイ</t>
    </rPh>
    <rPh sb="3" eb="4">
      <t>サン</t>
    </rPh>
    <rPh sb="6" eb="7">
      <t>メ</t>
    </rPh>
    <rPh sb="9" eb="10">
      <t>ロク</t>
    </rPh>
    <phoneticPr fontId="2"/>
  </si>
  <si>
    <t>(　単位　:　円)　</t>
    <rPh sb="2" eb="4">
      <t>タンイ</t>
    </rPh>
    <rPh sb="7" eb="8">
      <t>エン</t>
    </rPh>
    <phoneticPr fontId="2"/>
  </si>
  <si>
    <t>学校法人玉名白梅学園</t>
    <rPh sb="0" eb="2">
      <t>ガッコウ</t>
    </rPh>
    <rPh sb="2" eb="4">
      <t>ホウジン</t>
    </rPh>
    <rPh sb="4" eb="6">
      <t>タマナ</t>
    </rPh>
    <rPh sb="6" eb="8">
      <t>ハクバイ</t>
    </rPh>
    <rPh sb="8" eb="10">
      <t>ガクエン</t>
    </rPh>
    <phoneticPr fontId="2"/>
  </si>
  <si>
    <t>　建物仮勘定</t>
    <rPh sb="1" eb="3">
      <t>タテモノ</t>
    </rPh>
    <rPh sb="3" eb="4">
      <t>カリ</t>
    </rPh>
    <rPh sb="4" eb="6">
      <t>カンジョウ</t>
    </rPh>
    <phoneticPr fontId="2"/>
  </si>
  <si>
    <t>　</t>
    <phoneticPr fontId="2"/>
  </si>
  <si>
    <t>令和元年５月２７日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</si>
  <si>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理事長      森　塚　利　德</t>
    <rPh sb="0" eb="3">
      <t>リジチョウ</t>
    </rPh>
    <rPh sb="9" eb="10">
      <t>モリ</t>
    </rPh>
    <rPh sb="11" eb="12">
      <t>ツカ</t>
    </rPh>
    <rPh sb="13" eb="14">
      <t>リ</t>
    </rPh>
    <rPh sb="15" eb="16">
      <t>トク</t>
    </rPh>
    <phoneticPr fontId="2"/>
  </si>
  <si>
    <t>【１】資産総額</t>
    <rPh sb="3" eb="5">
      <t>シサン</t>
    </rPh>
    <rPh sb="5" eb="7">
      <t>ソウガク</t>
    </rPh>
    <phoneticPr fontId="2"/>
  </si>
  <si>
    <t>敷金</t>
    <rPh sb="0" eb="2">
      <t>シキキン</t>
    </rPh>
    <phoneticPr fontId="2"/>
  </si>
  <si>
    <t>出資金</t>
    <rPh sb="0" eb="3">
      <t>シュッシキン</t>
    </rPh>
    <phoneticPr fontId="2"/>
  </si>
  <si>
    <t>退職給与引当金特定預金</t>
    <rPh sb="0" eb="2">
      <t>タイショク</t>
    </rPh>
    <rPh sb="2" eb="4">
      <t>キュウヨ</t>
    </rPh>
    <rPh sb="4" eb="6">
      <t>ヒキアテ</t>
    </rPh>
    <rPh sb="6" eb="7">
      <t>キン</t>
    </rPh>
    <rPh sb="7" eb="9">
      <t>トクテイ</t>
    </rPh>
    <rPh sb="9" eb="11">
      <t>ヨキン</t>
    </rPh>
    <phoneticPr fontId="2"/>
  </si>
  <si>
    <t>第４号基本金引当預金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10">
      <t>ヨキン</t>
    </rPh>
    <phoneticPr fontId="2"/>
  </si>
  <si>
    <t>その他①</t>
    <rPh sb="2" eb="3">
      <t>タ</t>
    </rPh>
    <phoneticPr fontId="2"/>
  </si>
  <si>
    <t>その他②</t>
    <rPh sb="2" eb="3">
      <t>タ</t>
    </rPh>
    <phoneticPr fontId="2"/>
  </si>
  <si>
    <t>その他③</t>
    <rPh sb="2" eb="3">
      <t>タ</t>
    </rPh>
    <phoneticPr fontId="2"/>
  </si>
  <si>
    <t>運用財産</t>
    <rPh sb="0" eb="2">
      <t>ウンヨウ</t>
    </rPh>
    <rPh sb="2" eb="4">
      <t>ザイサン</t>
    </rPh>
    <phoneticPr fontId="2"/>
  </si>
  <si>
    <t>その他</t>
    <rPh sb="2" eb="3">
      <t>タ</t>
    </rPh>
    <phoneticPr fontId="2"/>
  </si>
  <si>
    <t>【Ⅱ】負債総額</t>
    <rPh sb="3" eb="5">
      <t>フサイ</t>
    </rPh>
    <rPh sb="5" eb="7">
      <t>ソウガク</t>
    </rPh>
    <phoneticPr fontId="2"/>
  </si>
  <si>
    <t>　短期負債</t>
    <rPh sb="1" eb="3">
      <t>タンキ</t>
    </rPh>
    <rPh sb="3" eb="5">
      <t>フサイ</t>
    </rPh>
    <phoneticPr fontId="2"/>
  </si>
  <si>
    <t>内　　　容</t>
    <rPh sb="0" eb="1">
      <t>ナイ</t>
    </rPh>
    <rPh sb="4" eb="5">
      <t>カタチ</t>
    </rPh>
    <phoneticPr fontId="2"/>
  </si>
  <si>
    <t>単位</t>
    <rPh sb="0" eb="2">
      <t>タンイ</t>
    </rPh>
    <phoneticPr fontId="2"/>
  </si>
  <si>
    <t>２０１８年度（平成３０年度）　財産目録（概要）</t>
    <rPh sb="4" eb="6">
      <t>ネンド</t>
    </rPh>
    <rPh sb="7" eb="9">
      <t>ヘイセイ</t>
    </rPh>
    <rPh sb="11" eb="13">
      <t>ネンド</t>
    </rPh>
    <rPh sb="15" eb="17">
      <t>ザイサン</t>
    </rPh>
    <rPh sb="17" eb="19">
      <t>モクロク</t>
    </rPh>
    <rPh sb="20" eb="22">
      <t>ガイヨウ</t>
    </rPh>
    <phoneticPr fontId="2"/>
  </si>
  <si>
    <t>【Ⅲ】正味財産（資産総額　－　負債総額）</t>
    <rPh sb="3" eb="5">
      <t>ショウミ</t>
    </rPh>
    <rPh sb="5" eb="7">
      <t>ザイサン</t>
    </rPh>
    <rPh sb="8" eb="10">
      <t>シサン</t>
    </rPh>
    <rPh sb="10" eb="12">
      <t>ソウガク</t>
    </rPh>
    <rPh sb="15" eb="17">
      <t>フサイ</t>
    </rPh>
    <rPh sb="17" eb="19">
      <t>ソウガク</t>
    </rPh>
    <phoneticPr fontId="2"/>
  </si>
  <si>
    <t>金　　　額　（円）</t>
    <rPh sb="0" eb="1">
      <t>キン</t>
    </rPh>
    <rPh sb="4" eb="5">
      <t>ガク</t>
    </rPh>
    <rPh sb="7" eb="8">
      <t>エン</t>
    </rPh>
    <phoneticPr fontId="2"/>
  </si>
  <si>
    <t>　　　　　　　　　2019（平成３１年）/3/31現在</t>
    <rPh sb="14" eb="16">
      <t>ヘイセイ</t>
    </rPh>
    <rPh sb="18" eb="19">
      <t>ネン</t>
    </rPh>
    <rPh sb="25" eb="27">
      <t>ゲンザイ</t>
    </rPh>
    <phoneticPr fontId="2"/>
  </si>
  <si>
    <t>　1　基本財産</t>
    <rPh sb="3" eb="5">
      <t>キホン</t>
    </rPh>
    <rPh sb="5" eb="7">
      <t>ザイサン</t>
    </rPh>
    <phoneticPr fontId="2"/>
  </si>
  <si>
    <t>（1）</t>
    <phoneticPr fontId="2"/>
  </si>
  <si>
    <t>（2）</t>
    <phoneticPr fontId="2"/>
  </si>
  <si>
    <t>（3）</t>
    <phoneticPr fontId="2"/>
  </si>
  <si>
    <t>（4）</t>
    <phoneticPr fontId="2"/>
  </si>
  <si>
    <t>（5）</t>
    <phoneticPr fontId="2"/>
  </si>
  <si>
    <t>（6）</t>
    <phoneticPr fontId="2"/>
  </si>
  <si>
    <t>（7）</t>
    <phoneticPr fontId="2"/>
  </si>
  <si>
    <t>（8）</t>
    <phoneticPr fontId="2"/>
  </si>
  <si>
    <t>（9）</t>
    <phoneticPr fontId="2"/>
  </si>
  <si>
    <t>（10）</t>
    <phoneticPr fontId="2"/>
  </si>
  <si>
    <t>（11）</t>
    <phoneticPr fontId="2"/>
  </si>
  <si>
    <t>（12）</t>
    <phoneticPr fontId="2"/>
  </si>
  <si>
    <t>（13）</t>
    <phoneticPr fontId="2"/>
  </si>
  <si>
    <t>（14）</t>
    <phoneticPr fontId="2"/>
  </si>
  <si>
    <t>（15）</t>
    <phoneticPr fontId="2"/>
  </si>
  <si>
    <t>（16）</t>
    <phoneticPr fontId="2"/>
  </si>
  <si>
    <t>現金預金</t>
    <rPh sb="0" eb="2">
      <t>ゲンキン</t>
    </rPh>
    <rPh sb="2" eb="4">
      <t>ヨキン</t>
    </rPh>
    <phoneticPr fontId="2"/>
  </si>
  <si>
    <t>未 収 金</t>
    <rPh sb="0" eb="1">
      <t>ミ</t>
    </rPh>
    <rPh sb="2" eb="3">
      <t>オサム</t>
    </rPh>
    <rPh sb="4" eb="5">
      <t>キン</t>
    </rPh>
    <phoneticPr fontId="2"/>
  </si>
  <si>
    <t>前払い金</t>
    <rPh sb="0" eb="2">
      <t>マエバラ</t>
    </rPh>
    <rPh sb="3" eb="4">
      <t>キン</t>
    </rPh>
    <phoneticPr fontId="2"/>
  </si>
  <si>
    <t>立 替 金</t>
    <rPh sb="0" eb="1">
      <t>タチ</t>
    </rPh>
    <rPh sb="2" eb="3">
      <t>タイ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</si>
  <si>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</si>
  <si>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</si>
  <si>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長期未払金</t>
    <rPh sb="0" eb="2">
      <t>チョウキ</t>
    </rPh>
    <rPh sb="2" eb="3">
      <t>ミ</t>
    </rPh>
    <rPh sb="3" eb="4">
      <t>バラ</t>
    </rPh>
    <rPh sb="4" eb="5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</si>
  <si>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</si>
  <si>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</si>
  <si>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前受金</t>
    <rPh sb="0" eb="1">
      <t>マエ</t>
    </rPh>
    <rPh sb="1" eb="2">
      <t>ウ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</si>
  <si>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</si>
  <si>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土　　地</t>
    <rPh sb="0" eb="1">
      <t>ツチ</t>
    </rPh>
    <rPh sb="3" eb="4">
      <t>チ</t>
    </rPh>
    <phoneticPr fontId="2"/>
  </si>
  <si>
    <t>建　　物</t>
    <rPh sb="0" eb="1">
      <t>タツル</t>
    </rPh>
    <rPh sb="3" eb="4">
      <t>モノ</t>
    </rPh>
    <phoneticPr fontId="2"/>
  </si>
  <si>
    <t>構築物</t>
    <rPh sb="0" eb="3">
      <t>コウチクブツ</t>
    </rPh>
    <phoneticPr fontId="2"/>
  </si>
  <si>
    <t>機器備品</t>
    <rPh sb="0" eb="2">
      <t>キキ</t>
    </rPh>
    <rPh sb="2" eb="4">
      <t>ビヒン</t>
    </rPh>
    <phoneticPr fontId="2"/>
  </si>
  <si>
    <t>図　書</t>
    <rPh sb="0" eb="1">
      <t>ズ</t>
    </rPh>
    <rPh sb="2" eb="3">
      <t>ショ</t>
    </rPh>
    <phoneticPr fontId="2"/>
  </si>
  <si>
    <t>車　両</t>
    <rPh sb="0" eb="1">
      <t>クルマ</t>
    </rPh>
    <rPh sb="2" eb="3">
      <t>リョウ</t>
    </rPh>
    <phoneticPr fontId="2"/>
  </si>
  <si>
    <t>建物仮勘定</t>
    <rPh sb="0" eb="2">
      <t>タテモノ</t>
    </rPh>
    <rPh sb="2" eb="3">
      <t>カリ</t>
    </rPh>
    <rPh sb="3" eb="5">
      <t>カンジョウ</t>
    </rPh>
    <phoneticPr fontId="2"/>
  </si>
  <si>
    <t>電話加入権</t>
    <rPh sb="0" eb="2">
      <t>デンワ</t>
    </rPh>
    <rPh sb="2" eb="5">
      <t>カニュウケン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</si>
</sst>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2" borderId="0" xfId="0" applyNumberForma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6" xfId="0" applyBorder="1" applyAlignment="1">
      <alignment horizontal="center"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Fill="1" applyBorder="1">
      <alignment vertical="center"/>
    </xf>
    <xf numFmtId="38" fontId="0" fillId="0" borderId="18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0" fontId="0" fillId="2" borderId="0" xfId="0" applyNumberFormat="1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4" xfId="0" applyFill="1" applyBorder="1">
      <alignment vertical="center"/>
    </xf>
    <xf numFmtId="38" fontId="0" fillId="3" borderId="12" xfId="1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38" fontId="8" fillId="3" borderId="12" xfId="1" applyFont="1" applyFill="1" applyBorder="1">
      <alignment vertical="center"/>
    </xf>
    <xf numFmtId="5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8" fontId="0" fillId="0" borderId="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58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7" fillId="0" borderId="0" xfId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8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3" borderId="18" xfId="1" applyFont="1" applyFill="1" applyBorder="1" applyAlignment="1">
      <alignment vertical="center"/>
    </xf>
    <xf numFmtId="38" fontId="0" fillId="3" borderId="5" xfId="1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0" fillId="0" borderId="26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2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4" xfId="0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" borderId="18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38" fontId="5" fillId="2" borderId="12" xfId="1" applyFont="1" applyFill="1" applyBorder="1" applyAlignment="1">
      <alignment vertical="center"/>
    </xf>
    <xf numFmtId="0" fontId="5" fillId="2" borderId="25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left" vertical="top"/>
    </xf>
    <xf numFmtId="38" fontId="5" fillId="2" borderId="37" xfId="1" applyFont="1" applyFill="1" applyBorder="1" applyAlignment="1">
      <alignment vertical="center"/>
    </xf>
    <xf numFmtId="0" fontId="0" fillId="2" borderId="39" xfId="0" applyFill="1" applyBorder="1">
      <alignment vertical="center"/>
    </xf>
    <xf numFmtId="0" fontId="4" fillId="2" borderId="40" xfId="0" applyFont="1" applyFill="1" applyBorder="1">
      <alignment vertical="center"/>
    </xf>
    <xf numFmtId="0" fontId="5" fillId="2" borderId="41" xfId="0" applyFont="1" applyFill="1" applyBorder="1">
      <alignment vertical="center"/>
    </xf>
    <xf numFmtId="0" fontId="0" fillId="2" borderId="43" xfId="0" applyFill="1" applyBorder="1">
      <alignment vertical="center"/>
    </xf>
    <xf numFmtId="0" fontId="4" fillId="2" borderId="44" xfId="0" applyFont="1" applyFill="1" applyBorder="1">
      <alignment vertical="center"/>
    </xf>
    <xf numFmtId="38" fontId="5" fillId="2" borderId="45" xfId="1" applyFont="1" applyFill="1" applyBorder="1">
      <alignment vertical="center"/>
    </xf>
    <xf numFmtId="38" fontId="5" fillId="2" borderId="46" xfId="1" applyFont="1" applyFill="1" applyBorder="1">
      <alignment vertical="center"/>
    </xf>
    <xf numFmtId="0" fontId="5" fillId="2" borderId="45" xfId="0" applyFont="1" applyFill="1" applyBorder="1">
      <alignment vertical="center"/>
    </xf>
    <xf numFmtId="38" fontId="5" fillId="2" borderId="44" xfId="1" applyFont="1" applyFill="1" applyBorder="1" applyAlignment="1">
      <alignment vertical="center"/>
    </xf>
    <xf numFmtId="38" fontId="5" fillId="2" borderId="47" xfId="1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38" fontId="5" fillId="2" borderId="46" xfId="1" applyFont="1" applyFill="1" applyBorder="1" applyAlignment="1">
      <alignment vertical="center"/>
    </xf>
    <xf numFmtId="38" fontId="5" fillId="2" borderId="48" xfId="1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0" fillId="2" borderId="43" xfId="0" applyFill="1" applyBorder="1" applyAlignment="1">
      <alignment horizontal="right" vertical="center"/>
    </xf>
    <xf numFmtId="0" fontId="3" fillId="2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38" fontId="13" fillId="2" borderId="46" xfId="1" applyFont="1" applyFill="1" applyBorder="1">
      <alignment vertical="center"/>
    </xf>
    <xf numFmtId="38" fontId="13" fillId="2" borderId="42" xfId="1" applyFont="1" applyFill="1" applyBorder="1">
      <alignment vertical="center"/>
    </xf>
    <xf numFmtId="38" fontId="13" fillId="2" borderId="5" xfId="1" applyFont="1" applyFill="1" applyBorder="1" applyAlignment="1">
      <alignment vertical="center"/>
    </xf>
    <xf numFmtId="38" fontId="13" fillId="2" borderId="47" xfId="1" applyFont="1" applyFill="1" applyBorder="1" applyAlignment="1">
      <alignment vertical="center"/>
    </xf>
    <xf numFmtId="38" fontId="13" fillId="2" borderId="36" xfId="1" applyFont="1" applyFill="1" applyBorder="1" applyAlignment="1">
      <alignment vertical="center"/>
    </xf>
    <xf numFmtId="38" fontId="13" fillId="0" borderId="16" xfId="0" applyNumberFormat="1" applyFont="1" applyBorder="1" applyAlignment="1">
      <alignment horizontal="right" vertical="center"/>
    </xf>
    <xf numFmtId="38" fontId="13" fillId="2" borderId="33" xfId="1" applyFont="1" applyFill="1" applyBorder="1" applyAlignment="1">
      <alignment vertical="center"/>
    </xf>
    <xf numFmtId="0" fontId="4" fillId="2" borderId="44" xfId="0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4" xfId="0" quotePrefix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8"/>
  <sheetViews>
    <sheetView topLeftCell="A13" workbookViewId="0">
      <selection activeCell="T26" sqref="T26:U47"/>
    </sheetView>
  </sheetViews>
  <sheetFormatPr defaultRowHeight="13.5"/>
  <cols>
    <col min="1" max="1" width="2" customWidth="1"/>
    <col min="2" max="2" width="2.75" customWidth="1"/>
    <col min="3" max="3" width="1.875" customWidth="1"/>
    <col min="4" max="4" width="2.125" customWidth="1"/>
    <col min="5" max="5" width="2.5" customWidth="1"/>
    <col min="6" max="6" width="4.875" customWidth="1"/>
    <col min="7" max="7" width="7.375" customWidth="1"/>
    <col min="8" max="8" width="3" customWidth="1"/>
    <col min="9" max="9" width="10.125" customWidth="1"/>
    <col min="10" max="10" width="3" customWidth="1"/>
    <col min="11" max="11" width="14" customWidth="1"/>
    <col min="12" max="12" width="3.25" customWidth="1"/>
    <col min="13" max="14" width="2.375" customWidth="1"/>
    <col min="15" max="15" width="3.625" customWidth="1"/>
    <col min="16" max="16" width="5.625" customWidth="1"/>
    <col min="18" max="18" width="2.5" customWidth="1"/>
    <col min="19" max="19" width="4.625" customWidth="1"/>
    <col min="20" max="20" width="6.625" customWidth="1"/>
    <col min="21" max="21" width="7.125" customWidth="1"/>
  </cols>
  <sheetData>
    <row r="1" spans="2:21" ht="16.5" customHeight="1">
      <c r="I1" s="29" t="s">
        <v>67</v>
      </c>
      <c r="J1" s="29"/>
      <c r="K1" s="29"/>
      <c r="L1" s="29"/>
      <c r="M1" s="29"/>
      <c r="N1" s="29"/>
      <c r="O1" s="29"/>
      <c r="P1" s="29"/>
      <c r="Q1" s="29"/>
    </row>
    <row r="2" spans="2:21" ht="4.5" customHeight="1">
      <c r="I2" s="16"/>
      <c r="J2" s="16"/>
      <c r="K2" s="16"/>
      <c r="L2" s="16"/>
      <c r="M2" s="16"/>
      <c r="N2" s="16"/>
      <c r="O2" s="16"/>
      <c r="P2" s="16"/>
      <c r="Q2" s="16"/>
    </row>
    <row r="3" spans="2:21" ht="16.5" customHeight="1" thickBot="1">
      <c r="I3" s="30">
        <v>43555</v>
      </c>
      <c r="J3" s="31"/>
      <c r="K3" s="31"/>
      <c r="L3" s="31"/>
      <c r="M3" s="31"/>
      <c r="N3" s="31"/>
      <c r="O3" s="31"/>
      <c r="P3" s="31"/>
      <c r="Q3" s="31"/>
      <c r="T3" t="s">
        <v>68</v>
      </c>
    </row>
    <row r="4" spans="2:21" ht="15.75" customHeight="1">
      <c r="B4" s="37" t="s">
        <v>39</v>
      </c>
      <c r="C4" s="38"/>
      <c r="D4" s="38"/>
      <c r="E4" s="38"/>
      <c r="F4" s="38"/>
      <c r="G4" s="38"/>
      <c r="H4" s="38"/>
      <c r="I4" s="38"/>
      <c r="J4" s="38"/>
      <c r="K4" s="39"/>
      <c r="L4" s="42" t="s">
        <v>34</v>
      </c>
      <c r="M4" s="43"/>
      <c r="N4" s="43"/>
      <c r="O4" s="43"/>
      <c r="P4" s="43"/>
      <c r="Q4" s="43"/>
      <c r="R4" s="43"/>
      <c r="S4" s="43"/>
      <c r="T4" s="40" t="s">
        <v>35</v>
      </c>
      <c r="U4" s="41"/>
    </row>
    <row r="5" spans="2:21" ht="15.75" customHeight="1">
      <c r="B5" s="35" t="s">
        <v>34</v>
      </c>
      <c r="C5" s="36"/>
      <c r="D5" s="36"/>
      <c r="E5" s="36"/>
      <c r="F5" s="36"/>
      <c r="G5" s="36"/>
      <c r="H5" s="36"/>
      <c r="I5" s="36"/>
      <c r="J5" s="36"/>
      <c r="K5" s="9" t="s">
        <v>35</v>
      </c>
      <c r="L5" s="12" t="s">
        <v>40</v>
      </c>
      <c r="M5" s="2" t="s">
        <v>41</v>
      </c>
      <c r="N5" s="2"/>
      <c r="O5" s="2"/>
      <c r="P5" s="2"/>
      <c r="Q5" s="2"/>
      <c r="R5" s="2"/>
      <c r="S5" s="2"/>
      <c r="T5" s="46">
        <f>+T6+T13+T15+T17+T19</f>
        <v>206648358</v>
      </c>
      <c r="U5" s="47"/>
    </row>
    <row r="6" spans="2:21">
      <c r="B6" s="1" t="s">
        <v>0</v>
      </c>
      <c r="C6" s="2" t="s">
        <v>42</v>
      </c>
      <c r="D6" s="2"/>
      <c r="E6" s="2"/>
      <c r="F6" s="2"/>
      <c r="G6" s="2"/>
      <c r="H6" s="2"/>
      <c r="I6" s="2"/>
      <c r="J6" s="2"/>
      <c r="K6" s="20">
        <f>+K8+K54</f>
        <v>1571836971</v>
      </c>
      <c r="L6" s="1"/>
      <c r="M6" s="2"/>
      <c r="N6" s="2">
        <v>1</v>
      </c>
      <c r="O6" s="2" t="s">
        <v>43</v>
      </c>
      <c r="P6" s="2"/>
      <c r="Q6" s="2"/>
      <c r="R6" s="2"/>
      <c r="S6" s="2"/>
      <c r="T6" s="46">
        <f>SUM(T8:U10)</f>
        <v>178290718</v>
      </c>
      <c r="U6" s="47"/>
    </row>
    <row r="7" spans="2:21" ht="6.75" customHeight="1">
      <c r="B7" s="1"/>
      <c r="C7" s="2"/>
      <c r="D7" s="2"/>
      <c r="E7" s="2"/>
      <c r="F7" s="2"/>
      <c r="G7" s="2"/>
      <c r="H7" s="2"/>
      <c r="I7" s="2"/>
      <c r="J7" s="2"/>
      <c r="K7" s="10"/>
      <c r="L7" s="1"/>
      <c r="M7" s="2"/>
      <c r="N7" s="2"/>
      <c r="O7" s="2"/>
      <c r="P7" s="2"/>
      <c r="Q7" s="2"/>
      <c r="R7" s="2"/>
      <c r="S7" s="2"/>
      <c r="T7" s="44"/>
      <c r="U7" s="45"/>
    </row>
    <row r="8" spans="2:21">
      <c r="B8" s="1"/>
      <c r="C8" s="2" t="s">
        <v>1</v>
      </c>
      <c r="D8" s="2"/>
      <c r="E8" s="2"/>
      <c r="F8" s="2"/>
      <c r="G8" s="2"/>
      <c r="H8" s="2"/>
      <c r="I8" s="2" t="s">
        <v>71</v>
      </c>
      <c r="J8" s="2"/>
      <c r="K8" s="20">
        <f>+K10+K16+K28+K39+K43+K45+K52</f>
        <v>1506787716</v>
      </c>
      <c r="L8" s="1"/>
      <c r="M8" s="2"/>
      <c r="N8" s="2"/>
      <c r="O8" s="2" t="s">
        <v>3</v>
      </c>
      <c r="P8" s="2" t="s">
        <v>44</v>
      </c>
      <c r="Q8" s="2"/>
      <c r="R8" s="2"/>
      <c r="S8" s="2"/>
      <c r="T8" s="44">
        <v>112000000</v>
      </c>
      <c r="U8" s="45"/>
    </row>
    <row r="9" spans="2:21" ht="6" customHeight="1">
      <c r="B9" s="1"/>
      <c r="C9" s="2"/>
      <c r="D9" s="2"/>
      <c r="E9" s="2"/>
      <c r="F9" s="2"/>
      <c r="G9" s="2"/>
      <c r="H9" s="2"/>
      <c r="I9" s="2"/>
      <c r="J9" s="2"/>
      <c r="K9" s="10"/>
      <c r="L9" s="1"/>
      <c r="M9" s="2"/>
      <c r="N9" s="2"/>
      <c r="O9" s="2"/>
      <c r="P9" s="2"/>
      <c r="Q9" s="2"/>
      <c r="R9" s="2"/>
      <c r="S9" s="2"/>
      <c r="T9" s="44"/>
      <c r="U9" s="45"/>
    </row>
    <row r="10" spans="2:21">
      <c r="B10" s="1"/>
      <c r="C10" s="2"/>
      <c r="D10" s="2">
        <v>1</v>
      </c>
      <c r="E10" s="2" t="s">
        <v>2</v>
      </c>
      <c r="F10" s="2"/>
      <c r="G10" s="2"/>
      <c r="H10" s="2"/>
      <c r="I10" s="17">
        <f>SUM(I12:I14)</f>
        <v>15036.07</v>
      </c>
      <c r="J10" s="2" t="s">
        <v>9</v>
      </c>
      <c r="K10" s="20">
        <f>SUM(K12:K14)</f>
        <v>186102610</v>
      </c>
      <c r="L10" s="1"/>
      <c r="M10" s="2"/>
      <c r="N10" s="2"/>
      <c r="O10" s="2" t="s">
        <v>5</v>
      </c>
      <c r="P10" s="2" t="s">
        <v>45</v>
      </c>
      <c r="Q10" s="2"/>
      <c r="R10" s="2"/>
      <c r="S10" s="2"/>
      <c r="T10" s="44">
        <v>66290718</v>
      </c>
      <c r="U10" s="45"/>
    </row>
    <row r="11" spans="2:21" ht="4.5" customHeight="1">
      <c r="B11" s="1"/>
      <c r="C11" s="2"/>
      <c r="D11" s="2"/>
      <c r="E11" s="2"/>
      <c r="F11" s="2"/>
      <c r="G11" s="2"/>
      <c r="H11" s="2"/>
      <c r="I11" s="2"/>
      <c r="J11" s="2"/>
      <c r="K11" s="10"/>
      <c r="L11" s="1"/>
      <c r="M11" s="2"/>
      <c r="N11" s="2"/>
      <c r="O11" s="2"/>
      <c r="P11" s="2"/>
      <c r="Q11" s="2"/>
      <c r="R11" s="2"/>
      <c r="S11" s="2"/>
      <c r="T11" s="44"/>
      <c r="U11" s="45"/>
    </row>
    <row r="12" spans="2:21">
      <c r="B12" s="1"/>
      <c r="C12" s="2"/>
      <c r="D12" s="2"/>
      <c r="E12" s="2" t="s">
        <v>3</v>
      </c>
      <c r="F12" s="2" t="s">
        <v>4</v>
      </c>
      <c r="G12" s="2"/>
      <c r="H12" s="2"/>
      <c r="I12" s="3">
        <v>9430.94</v>
      </c>
      <c r="J12" s="2" t="s">
        <v>9</v>
      </c>
      <c r="K12" s="10">
        <v>113401640</v>
      </c>
      <c r="L12" s="1"/>
      <c r="M12" s="2"/>
      <c r="N12" s="2"/>
      <c r="O12" s="2"/>
      <c r="P12" s="2"/>
      <c r="Q12" s="2"/>
      <c r="R12" s="2"/>
      <c r="S12" s="2"/>
      <c r="T12" s="44"/>
      <c r="U12" s="45"/>
    </row>
    <row r="13" spans="2:21">
      <c r="B13" s="1"/>
      <c r="C13" s="2"/>
      <c r="D13" s="2"/>
      <c r="E13" s="2" t="s">
        <v>5</v>
      </c>
      <c r="F13" s="2" t="s">
        <v>6</v>
      </c>
      <c r="G13" s="2"/>
      <c r="H13" s="2"/>
      <c r="I13" s="3">
        <v>4399</v>
      </c>
      <c r="J13" s="2" t="s">
        <v>9</v>
      </c>
      <c r="K13" s="10">
        <v>34973133</v>
      </c>
      <c r="L13" s="1"/>
      <c r="M13" s="2"/>
      <c r="N13" s="2">
        <v>2</v>
      </c>
      <c r="O13" s="2" t="s">
        <v>46</v>
      </c>
      <c r="P13" s="2"/>
      <c r="Q13" s="2"/>
      <c r="R13" s="2"/>
      <c r="S13" s="2"/>
      <c r="T13" s="44">
        <v>25303</v>
      </c>
      <c r="U13" s="45"/>
    </row>
    <row r="14" spans="2:21">
      <c r="B14" s="1"/>
      <c r="C14" s="2"/>
      <c r="D14" s="2"/>
      <c r="E14" s="2" t="s">
        <v>7</v>
      </c>
      <c r="F14" s="2" t="s">
        <v>8</v>
      </c>
      <c r="G14" s="2"/>
      <c r="H14" s="2"/>
      <c r="I14" s="3">
        <v>1206.1300000000001</v>
      </c>
      <c r="J14" s="2" t="s">
        <v>9</v>
      </c>
      <c r="K14" s="10">
        <v>37727837</v>
      </c>
      <c r="L14" s="1"/>
      <c r="M14" s="2"/>
      <c r="N14" s="2"/>
      <c r="O14" s="2"/>
      <c r="P14" s="2"/>
      <c r="Q14" s="2"/>
      <c r="R14" s="2"/>
      <c r="S14" s="2"/>
      <c r="T14" s="44"/>
      <c r="U14" s="45"/>
    </row>
    <row r="15" spans="2:21">
      <c r="B15" s="1"/>
      <c r="C15" s="2"/>
      <c r="D15" s="2"/>
      <c r="E15" s="2"/>
      <c r="F15" s="2"/>
      <c r="G15" s="2"/>
      <c r="H15" s="2"/>
      <c r="I15" s="2"/>
      <c r="J15" s="2"/>
      <c r="K15" s="10"/>
      <c r="L15" s="1"/>
      <c r="M15" s="2"/>
      <c r="N15" s="2">
        <v>3</v>
      </c>
      <c r="O15" s="13" t="s">
        <v>47</v>
      </c>
      <c r="P15" s="2"/>
      <c r="Q15" s="2"/>
      <c r="R15" s="2"/>
      <c r="S15" s="2"/>
      <c r="T15" s="44">
        <v>16499976</v>
      </c>
      <c r="U15" s="45"/>
    </row>
    <row r="16" spans="2:21">
      <c r="B16" s="1"/>
      <c r="C16" s="2"/>
      <c r="D16" s="2">
        <v>2</v>
      </c>
      <c r="E16" s="2" t="s">
        <v>11</v>
      </c>
      <c r="F16" s="2"/>
      <c r="G16" s="2"/>
      <c r="H16" s="2"/>
      <c r="I16" s="4"/>
      <c r="J16" s="2"/>
      <c r="K16" s="20">
        <f>SUM(K17:K26)</f>
        <v>1199532185</v>
      </c>
      <c r="L16" s="1"/>
      <c r="M16" s="2"/>
      <c r="N16" s="2"/>
      <c r="O16" s="2"/>
      <c r="P16" s="2"/>
      <c r="Q16" s="2"/>
      <c r="R16" s="2"/>
      <c r="S16" s="2"/>
      <c r="T16" s="44"/>
      <c r="U16" s="45"/>
    </row>
    <row r="17" spans="2:21" ht="21.75" customHeight="1">
      <c r="B17" s="1"/>
      <c r="C17" s="2"/>
      <c r="D17" s="2"/>
      <c r="E17" s="2" t="s">
        <v>12</v>
      </c>
      <c r="F17" s="2" t="s">
        <v>13</v>
      </c>
      <c r="G17" s="2"/>
      <c r="H17" s="2"/>
      <c r="I17" s="4">
        <v>4337.5</v>
      </c>
      <c r="J17" s="2" t="s">
        <v>9</v>
      </c>
      <c r="K17" s="20">
        <f>+F18-F19</f>
        <v>394167083</v>
      </c>
      <c r="L17" s="1"/>
      <c r="M17" s="2"/>
      <c r="N17" s="2">
        <v>4</v>
      </c>
      <c r="O17" s="2" t="s">
        <v>48</v>
      </c>
      <c r="P17" s="2"/>
      <c r="Q17" s="2"/>
      <c r="R17" s="2"/>
      <c r="S17" s="2"/>
      <c r="T17" s="44">
        <v>1652121</v>
      </c>
      <c r="U17" s="45"/>
    </row>
    <row r="18" spans="2:21">
      <c r="B18" s="1"/>
      <c r="C18" s="2"/>
      <c r="D18" s="2"/>
      <c r="E18" s="2"/>
      <c r="F18" s="28">
        <v>661363240</v>
      </c>
      <c r="G18" s="28"/>
      <c r="H18" s="2"/>
      <c r="I18" s="2"/>
      <c r="J18" s="2"/>
      <c r="K18" s="10"/>
      <c r="L18" s="1"/>
      <c r="M18" s="2"/>
      <c r="N18" s="2"/>
      <c r="O18" s="2"/>
      <c r="P18" s="2"/>
      <c r="Q18" s="2"/>
      <c r="R18" s="2"/>
      <c r="S18" s="2"/>
      <c r="T18" s="44"/>
      <c r="U18" s="45"/>
    </row>
    <row r="19" spans="2:21">
      <c r="B19" s="1"/>
      <c r="C19" s="2"/>
      <c r="D19" s="2"/>
      <c r="E19" s="2" t="s">
        <v>14</v>
      </c>
      <c r="F19" s="28">
        <v>267196157</v>
      </c>
      <c r="G19" s="28"/>
      <c r="H19" s="2"/>
      <c r="I19" s="2"/>
      <c r="J19" s="2"/>
      <c r="K19" s="10"/>
      <c r="L19" s="1"/>
      <c r="M19" s="2"/>
      <c r="N19" s="2">
        <v>5</v>
      </c>
      <c r="O19" s="2" t="s">
        <v>49</v>
      </c>
      <c r="P19" s="2"/>
      <c r="Q19" s="2"/>
      <c r="R19" s="2"/>
      <c r="S19" s="2"/>
      <c r="T19" s="44">
        <v>10180240</v>
      </c>
      <c r="U19" s="45"/>
    </row>
    <row r="20" spans="2:21">
      <c r="B20" s="1"/>
      <c r="C20" s="2"/>
      <c r="D20" s="2"/>
      <c r="E20" s="2" t="s">
        <v>5</v>
      </c>
      <c r="F20" s="2" t="s">
        <v>15</v>
      </c>
      <c r="G20" s="2"/>
      <c r="H20" s="2"/>
      <c r="I20" s="4">
        <v>7873.67</v>
      </c>
      <c r="J20" s="2" t="s">
        <v>9</v>
      </c>
      <c r="K20" s="20">
        <f>+F22-F23</f>
        <v>706121877</v>
      </c>
      <c r="L20" s="1"/>
      <c r="M20" s="2"/>
      <c r="N20" s="2"/>
      <c r="O20" s="2"/>
      <c r="P20" s="2"/>
      <c r="Q20" s="2"/>
      <c r="R20" s="2"/>
      <c r="S20" s="2"/>
      <c r="T20" s="44"/>
      <c r="U20" s="45"/>
    </row>
    <row r="21" spans="2:21" ht="14.25">
      <c r="B21" s="1"/>
      <c r="C21" s="2"/>
      <c r="D21" s="2"/>
      <c r="E21" s="2"/>
      <c r="F21" s="2" t="s">
        <v>10</v>
      </c>
      <c r="G21" s="2"/>
      <c r="H21" s="2"/>
      <c r="I21" s="2"/>
      <c r="J21" s="2"/>
      <c r="K21" s="10"/>
      <c r="L21" s="19"/>
      <c r="M21" s="18"/>
      <c r="N21" s="18"/>
      <c r="O21" s="21" t="s">
        <v>50</v>
      </c>
      <c r="P21" s="22"/>
      <c r="Q21" s="22"/>
      <c r="R21" s="18"/>
      <c r="S21" s="18"/>
      <c r="T21" s="46">
        <f>+K6+T5</f>
        <v>1778485329</v>
      </c>
      <c r="U21" s="47"/>
    </row>
    <row r="22" spans="2:21">
      <c r="B22" s="1"/>
      <c r="C22" s="2"/>
      <c r="D22" s="2"/>
      <c r="E22" s="2"/>
      <c r="F22" s="28">
        <v>1133665183</v>
      </c>
      <c r="G22" s="28"/>
      <c r="H22" s="2"/>
      <c r="I22" s="2"/>
      <c r="J22" s="2"/>
      <c r="K22" s="10"/>
      <c r="L22" s="1"/>
      <c r="M22" s="2"/>
      <c r="N22" s="2"/>
      <c r="O22" s="2"/>
      <c r="P22" s="2"/>
      <c r="Q22" s="2"/>
      <c r="R22" s="2"/>
      <c r="S22" s="2"/>
      <c r="T22" s="44"/>
      <c r="U22" s="45"/>
    </row>
    <row r="23" spans="2:21" ht="12.75" customHeight="1">
      <c r="B23" s="1"/>
      <c r="C23" s="2"/>
      <c r="D23" s="2"/>
      <c r="E23" s="2" t="s">
        <v>14</v>
      </c>
      <c r="F23" s="28">
        <v>427543306</v>
      </c>
      <c r="G23" s="28"/>
      <c r="H23" s="2"/>
      <c r="I23" s="2"/>
      <c r="J23" s="2"/>
      <c r="K23" s="10"/>
      <c r="L23" s="48" t="s">
        <v>51</v>
      </c>
      <c r="M23" s="49"/>
      <c r="N23" s="49"/>
      <c r="O23" s="49"/>
      <c r="P23" s="49"/>
      <c r="Q23" s="49"/>
      <c r="R23" s="49"/>
      <c r="S23" s="49"/>
      <c r="T23" s="49"/>
      <c r="U23" s="50"/>
    </row>
    <row r="24" spans="2:21" ht="14.25" customHeight="1">
      <c r="B24" s="1"/>
      <c r="C24" s="2"/>
      <c r="D24" s="2"/>
      <c r="E24" s="2" t="s">
        <v>7</v>
      </c>
      <c r="F24" s="2" t="s">
        <v>16</v>
      </c>
      <c r="G24" s="2"/>
      <c r="H24" s="2"/>
      <c r="I24" s="2"/>
      <c r="J24" s="2"/>
      <c r="K24" s="20">
        <f>+F25-F26</f>
        <v>99243225</v>
      </c>
      <c r="L24" s="51" t="s">
        <v>34</v>
      </c>
      <c r="M24" s="52"/>
      <c r="N24" s="52"/>
      <c r="O24" s="52"/>
      <c r="P24" s="52"/>
      <c r="Q24" s="52"/>
      <c r="R24" s="52"/>
      <c r="S24" s="52"/>
      <c r="T24" s="53" t="s">
        <v>35</v>
      </c>
      <c r="U24" s="54"/>
    </row>
    <row r="25" spans="2:21">
      <c r="B25" s="1"/>
      <c r="C25" s="2"/>
      <c r="D25" s="2"/>
      <c r="E25" s="2"/>
      <c r="F25" s="28">
        <v>235599499</v>
      </c>
      <c r="G25" s="28"/>
      <c r="H25" s="2"/>
      <c r="I25" s="2"/>
      <c r="J25" s="2"/>
      <c r="K25" s="10"/>
      <c r="L25" s="1"/>
      <c r="M25" s="2"/>
      <c r="N25" s="2"/>
      <c r="O25" s="2"/>
      <c r="P25" s="2"/>
      <c r="Q25" s="2"/>
      <c r="R25" s="2"/>
      <c r="S25" s="2"/>
      <c r="T25" s="44"/>
      <c r="U25" s="45"/>
    </row>
    <row r="26" spans="2:21">
      <c r="B26" s="1"/>
      <c r="C26" s="2"/>
      <c r="D26" s="2"/>
      <c r="E26" s="2" t="s">
        <v>14</v>
      </c>
      <c r="F26" s="28">
        <v>136356274</v>
      </c>
      <c r="G26" s="28"/>
      <c r="H26" s="2"/>
      <c r="I26" s="2"/>
      <c r="J26" s="2"/>
      <c r="K26" s="10"/>
      <c r="L26" s="12" t="s">
        <v>52</v>
      </c>
      <c r="M26" s="2" t="s">
        <v>53</v>
      </c>
      <c r="N26" s="2"/>
      <c r="O26" s="2"/>
      <c r="P26" s="2"/>
      <c r="Q26" s="2"/>
      <c r="R26" s="2"/>
      <c r="S26" s="2"/>
      <c r="T26" s="46">
        <f>+T28+T32</f>
        <v>90237500</v>
      </c>
      <c r="U26" s="47"/>
    </row>
    <row r="27" spans="2:21" ht="5.25" customHeight="1">
      <c r="B27" s="1"/>
      <c r="C27" s="2"/>
      <c r="D27" s="2"/>
      <c r="E27" s="2"/>
      <c r="F27" s="2"/>
      <c r="G27" s="2"/>
      <c r="H27" s="2"/>
      <c r="I27" s="2"/>
      <c r="J27" s="2"/>
      <c r="K27" s="10"/>
      <c r="L27" s="1"/>
      <c r="M27" s="2"/>
      <c r="N27" s="2"/>
      <c r="O27" s="2"/>
      <c r="P27" s="2"/>
      <c r="Q27" s="2"/>
      <c r="R27" s="2"/>
      <c r="S27" s="2"/>
      <c r="T27" s="44"/>
      <c r="U27" s="45"/>
    </row>
    <row r="28" spans="2:21" ht="12.75" customHeight="1">
      <c r="B28" s="1"/>
      <c r="C28" s="2"/>
      <c r="D28" s="2">
        <v>3</v>
      </c>
      <c r="E28" s="2" t="s">
        <v>17</v>
      </c>
      <c r="F28" s="2"/>
      <c r="G28" s="2"/>
      <c r="H28" s="2"/>
      <c r="I28" s="2"/>
      <c r="J28" s="2"/>
      <c r="K28" s="20">
        <f>SUM(K29:K35)</f>
        <v>15748740</v>
      </c>
      <c r="L28" s="1"/>
      <c r="M28" s="2"/>
      <c r="N28" s="2">
        <v>1</v>
      </c>
      <c r="O28" s="2" t="s">
        <v>54</v>
      </c>
      <c r="P28" s="2"/>
      <c r="Q28" s="2"/>
      <c r="R28" s="2"/>
      <c r="S28" s="2"/>
      <c r="T28" s="46">
        <f>SUM(T29:U30)</f>
        <v>88820000</v>
      </c>
      <c r="U28" s="47"/>
    </row>
    <row r="29" spans="2:21" ht="12.75" customHeight="1">
      <c r="B29" s="1"/>
      <c r="C29" s="2"/>
      <c r="D29" s="2"/>
      <c r="E29" s="2" t="s">
        <v>12</v>
      </c>
      <c r="F29" s="2" t="s">
        <v>18</v>
      </c>
      <c r="G29" s="2"/>
      <c r="H29" s="2"/>
      <c r="I29" s="2"/>
      <c r="J29" s="2"/>
      <c r="K29" s="20">
        <f>+F30-F31</f>
        <v>0</v>
      </c>
      <c r="L29" s="1"/>
      <c r="M29" s="2"/>
      <c r="N29" s="2"/>
      <c r="O29" s="2" t="s">
        <v>55</v>
      </c>
      <c r="P29" s="2"/>
      <c r="Q29" s="2"/>
      <c r="R29" s="2"/>
      <c r="S29" s="2"/>
      <c r="T29" s="44">
        <v>33320000</v>
      </c>
      <c r="U29" s="45"/>
    </row>
    <row r="30" spans="2:21" ht="12.75" customHeight="1">
      <c r="B30" s="1"/>
      <c r="C30" s="2"/>
      <c r="D30" s="2"/>
      <c r="E30" s="2"/>
      <c r="F30" s="28">
        <v>2348400</v>
      </c>
      <c r="G30" s="28"/>
      <c r="H30" s="2"/>
      <c r="I30" s="2"/>
      <c r="J30" s="2"/>
      <c r="K30" s="10"/>
      <c r="L30" s="1"/>
      <c r="M30" s="2"/>
      <c r="N30" s="2"/>
      <c r="O30" s="2" t="s">
        <v>56</v>
      </c>
      <c r="P30" s="2"/>
      <c r="Q30" s="2"/>
      <c r="R30" s="2"/>
      <c r="S30" s="2"/>
      <c r="T30" s="44">
        <v>55500000</v>
      </c>
      <c r="U30" s="45"/>
    </row>
    <row r="31" spans="2:21" ht="12.75" customHeight="1">
      <c r="B31" s="1"/>
      <c r="C31" s="2"/>
      <c r="D31" s="2"/>
      <c r="E31" s="2" t="s">
        <v>14</v>
      </c>
      <c r="F31" s="28">
        <v>2348400</v>
      </c>
      <c r="G31" s="28"/>
      <c r="H31" s="2"/>
      <c r="I31" s="2"/>
      <c r="J31" s="2"/>
      <c r="K31" s="10"/>
      <c r="L31" s="1"/>
      <c r="M31" s="2"/>
      <c r="N31" s="2"/>
      <c r="O31" s="2"/>
      <c r="P31" s="2"/>
      <c r="Q31" s="2"/>
      <c r="R31" s="2"/>
      <c r="S31" s="2"/>
      <c r="T31" s="44"/>
      <c r="U31" s="45"/>
    </row>
    <row r="32" spans="2:21" ht="12.75" customHeight="1">
      <c r="B32" s="1"/>
      <c r="C32" s="2"/>
      <c r="D32" s="2"/>
      <c r="E32" s="2" t="s">
        <v>5</v>
      </c>
      <c r="F32" s="2" t="s">
        <v>19</v>
      </c>
      <c r="G32" s="2"/>
      <c r="H32" s="2"/>
      <c r="I32" s="2"/>
      <c r="J32" s="2"/>
      <c r="K32" s="20">
        <f>+F33-F34</f>
        <v>0</v>
      </c>
      <c r="L32" s="1"/>
      <c r="M32" s="2"/>
      <c r="N32" s="2">
        <v>2</v>
      </c>
      <c r="O32" s="13" t="s">
        <v>57</v>
      </c>
      <c r="P32" s="2"/>
      <c r="Q32" s="2"/>
      <c r="R32" s="2"/>
      <c r="S32" s="2"/>
      <c r="T32" s="44">
        <v>1417500</v>
      </c>
      <c r="U32" s="45"/>
    </row>
    <row r="33" spans="2:21" ht="12.75" customHeight="1">
      <c r="B33" s="1"/>
      <c r="C33" s="2"/>
      <c r="D33" s="2"/>
      <c r="E33" s="2"/>
      <c r="F33" s="28">
        <v>8000000</v>
      </c>
      <c r="G33" s="28"/>
      <c r="H33" s="2"/>
      <c r="I33" s="2"/>
      <c r="J33" s="2"/>
      <c r="K33" s="10"/>
      <c r="L33" s="1"/>
      <c r="M33" s="2"/>
      <c r="N33" s="2"/>
      <c r="O33" s="2"/>
      <c r="P33" s="2"/>
      <c r="Q33" s="2"/>
      <c r="R33" s="2"/>
      <c r="S33" s="2"/>
      <c r="T33" s="44"/>
      <c r="U33" s="45"/>
    </row>
    <row r="34" spans="2:21" ht="12.75" customHeight="1">
      <c r="B34" s="1"/>
      <c r="C34" s="2"/>
      <c r="D34" s="2"/>
      <c r="E34" s="2" t="s">
        <v>14</v>
      </c>
      <c r="F34" s="28">
        <v>8000000</v>
      </c>
      <c r="G34" s="28"/>
      <c r="H34" s="2"/>
      <c r="I34" s="2"/>
      <c r="J34" s="2"/>
      <c r="K34" s="10"/>
      <c r="L34" s="1"/>
      <c r="M34" s="2"/>
      <c r="N34" s="2"/>
      <c r="O34" s="2"/>
      <c r="P34" s="2"/>
      <c r="Q34" s="2"/>
      <c r="R34" s="2"/>
      <c r="S34" s="2"/>
      <c r="T34" s="14"/>
      <c r="U34" s="15"/>
    </row>
    <row r="35" spans="2:21" ht="12.75" customHeight="1">
      <c r="B35" s="1"/>
      <c r="C35" s="2"/>
      <c r="D35" s="2"/>
      <c r="E35" s="2" t="s">
        <v>7</v>
      </c>
      <c r="F35" s="2" t="s">
        <v>8</v>
      </c>
      <c r="G35" s="2"/>
      <c r="H35" s="2"/>
      <c r="I35" s="2"/>
      <c r="J35" s="2"/>
      <c r="K35" s="20">
        <f>+F36-F37</f>
        <v>15748740</v>
      </c>
      <c r="L35" s="12" t="s">
        <v>40</v>
      </c>
      <c r="M35" s="2" t="s">
        <v>58</v>
      </c>
      <c r="N35" s="2"/>
      <c r="O35" s="2"/>
      <c r="P35" s="2"/>
      <c r="Q35" s="2"/>
      <c r="R35" s="2"/>
      <c r="S35" s="2"/>
      <c r="T35" s="46">
        <f>+T37+T41+T43+T47</f>
        <v>34820621</v>
      </c>
      <c r="U35" s="47"/>
    </row>
    <row r="36" spans="2:21" ht="12.75" customHeight="1">
      <c r="B36" s="1"/>
      <c r="C36" s="2"/>
      <c r="D36" s="2"/>
      <c r="E36" s="2"/>
      <c r="F36" s="28">
        <v>57095868</v>
      </c>
      <c r="G36" s="28"/>
      <c r="H36" s="2"/>
      <c r="I36" s="2"/>
      <c r="J36" s="2"/>
      <c r="K36" s="10"/>
      <c r="L36" s="1"/>
      <c r="M36" s="2"/>
      <c r="N36" s="2"/>
      <c r="O36" s="2"/>
      <c r="P36" s="2"/>
      <c r="Q36" s="2"/>
      <c r="R36" s="2"/>
      <c r="S36" s="2"/>
      <c r="T36" s="44"/>
      <c r="U36" s="45"/>
    </row>
    <row r="37" spans="2:21" ht="12.75" customHeight="1">
      <c r="B37" s="1"/>
      <c r="C37" s="2"/>
      <c r="D37" s="2"/>
      <c r="E37" s="2" t="s">
        <v>14</v>
      </c>
      <c r="F37" s="28">
        <v>41347128</v>
      </c>
      <c r="G37" s="28"/>
      <c r="H37" s="2"/>
      <c r="I37" s="2"/>
      <c r="J37" s="2"/>
      <c r="K37" s="10"/>
      <c r="L37" s="1"/>
      <c r="M37" s="2"/>
      <c r="N37" s="2">
        <v>1</v>
      </c>
      <c r="O37" s="2" t="s">
        <v>59</v>
      </c>
      <c r="P37" s="2"/>
      <c r="Q37" s="2"/>
      <c r="R37" s="2"/>
      <c r="S37" s="2"/>
      <c r="T37" s="46">
        <f>SUM(T38:U39)</f>
        <v>13880000</v>
      </c>
      <c r="U37" s="47"/>
    </row>
    <row r="38" spans="2:21" ht="12.75" customHeight="1">
      <c r="B38" s="1"/>
      <c r="C38" s="2"/>
      <c r="D38" s="2"/>
      <c r="E38" s="2"/>
      <c r="F38" s="2"/>
      <c r="G38" s="2"/>
      <c r="H38" s="2"/>
      <c r="I38" s="2"/>
      <c r="J38" s="2"/>
      <c r="K38" s="10"/>
      <c r="L38" s="1"/>
      <c r="M38" s="2"/>
      <c r="N38" s="2"/>
      <c r="O38" s="2" t="s">
        <v>55</v>
      </c>
      <c r="P38" s="2"/>
      <c r="Q38" s="2"/>
      <c r="R38" s="2"/>
      <c r="S38" s="2"/>
      <c r="T38" s="44">
        <v>8330000</v>
      </c>
      <c r="U38" s="45"/>
    </row>
    <row r="39" spans="2:21" ht="12.75" customHeight="1">
      <c r="B39" s="1"/>
      <c r="C39" s="2"/>
      <c r="D39" s="2">
        <v>4</v>
      </c>
      <c r="E39" s="2" t="s">
        <v>20</v>
      </c>
      <c r="F39" s="2"/>
      <c r="G39" s="2"/>
      <c r="H39" s="2"/>
      <c r="I39" s="5">
        <v>3828</v>
      </c>
      <c r="J39" s="2" t="s">
        <v>21</v>
      </c>
      <c r="K39" s="20">
        <f>+F40-F41</f>
        <v>47895916</v>
      </c>
      <c r="L39" s="1"/>
      <c r="M39" s="2"/>
      <c r="N39" s="2"/>
      <c r="O39" s="2" t="s">
        <v>56</v>
      </c>
      <c r="P39" s="2"/>
      <c r="Q39" s="2"/>
      <c r="R39" s="2"/>
      <c r="S39" s="2"/>
      <c r="T39" s="44">
        <v>5550000</v>
      </c>
      <c r="U39" s="45"/>
    </row>
    <row r="40" spans="2:21" ht="12.75" customHeight="1">
      <c r="B40" s="1"/>
      <c r="C40" s="2"/>
      <c r="D40" s="2"/>
      <c r="E40" s="2"/>
      <c r="F40" s="28">
        <v>214476978</v>
      </c>
      <c r="G40" s="28"/>
      <c r="H40" s="2"/>
      <c r="I40" s="2"/>
      <c r="J40" s="2"/>
      <c r="K40" s="10"/>
      <c r="L40" s="1"/>
      <c r="M40" s="2"/>
      <c r="N40" s="2"/>
      <c r="O40" s="2"/>
      <c r="P40" s="2"/>
      <c r="Q40" s="2"/>
      <c r="R40" s="2"/>
      <c r="S40" s="2"/>
      <c r="T40" s="44"/>
      <c r="U40" s="45"/>
    </row>
    <row r="41" spans="2:21" ht="12.75" customHeight="1">
      <c r="B41" s="1"/>
      <c r="C41" s="2"/>
      <c r="D41" s="2"/>
      <c r="E41" s="2" t="s">
        <v>14</v>
      </c>
      <c r="F41" s="28">
        <v>166581062</v>
      </c>
      <c r="G41" s="28"/>
      <c r="H41" s="2"/>
      <c r="I41" s="2"/>
      <c r="J41" s="2"/>
      <c r="K41" s="10"/>
      <c r="L41" s="1"/>
      <c r="M41" s="2"/>
      <c r="N41" s="2">
        <v>2</v>
      </c>
      <c r="O41" s="13" t="s">
        <v>60</v>
      </c>
      <c r="P41" s="2"/>
      <c r="Q41" s="2"/>
      <c r="R41" s="2"/>
      <c r="S41" s="2"/>
      <c r="T41" s="46">
        <v>9831081</v>
      </c>
      <c r="U41" s="47"/>
    </row>
    <row r="42" spans="2:21" ht="8.25" customHeight="1">
      <c r="B42" s="1"/>
      <c r="C42" s="2"/>
      <c r="D42" s="2"/>
      <c r="E42" s="2"/>
      <c r="F42" s="2"/>
      <c r="G42" s="2"/>
      <c r="H42" s="2"/>
      <c r="I42" s="2"/>
      <c r="J42" s="2"/>
      <c r="K42" s="10"/>
      <c r="L42" s="1"/>
      <c r="M42" s="2"/>
      <c r="N42" s="2"/>
      <c r="O42" s="2"/>
      <c r="P42" s="2"/>
      <c r="Q42" s="2"/>
      <c r="R42" s="2"/>
      <c r="S42" s="2"/>
      <c r="T42" s="44"/>
      <c r="U42" s="45"/>
    </row>
    <row r="43" spans="2:21" ht="12.75" customHeight="1">
      <c r="B43" s="1"/>
      <c r="C43" s="2"/>
      <c r="D43" s="2">
        <v>5</v>
      </c>
      <c r="E43" s="2" t="s">
        <v>22</v>
      </c>
      <c r="F43" s="2"/>
      <c r="G43" s="2"/>
      <c r="H43" s="2"/>
      <c r="I43" s="5">
        <v>14497</v>
      </c>
      <c r="J43" s="2" t="s">
        <v>23</v>
      </c>
      <c r="K43" s="10">
        <v>36008256</v>
      </c>
      <c r="L43" s="1"/>
      <c r="M43" s="2"/>
      <c r="N43" s="2">
        <v>3</v>
      </c>
      <c r="O43" s="13" t="s">
        <v>61</v>
      </c>
      <c r="P43" s="2"/>
      <c r="Q43" s="2"/>
      <c r="R43" s="2"/>
      <c r="S43" s="2"/>
      <c r="T43" s="46">
        <f>SUM(T44:U45)</f>
        <v>7495000</v>
      </c>
      <c r="U43" s="47"/>
    </row>
    <row r="44" spans="2:21" ht="12.75" customHeight="1">
      <c r="B44" s="1"/>
      <c r="C44" s="2"/>
      <c r="D44" s="2"/>
      <c r="E44" s="2"/>
      <c r="F44" s="2"/>
      <c r="G44" s="2"/>
      <c r="H44" s="2"/>
      <c r="I44" s="2"/>
      <c r="J44" s="2"/>
      <c r="K44" s="10"/>
      <c r="L44" s="1"/>
      <c r="M44" s="2"/>
      <c r="N44" s="2"/>
      <c r="O44" s="13" t="s">
        <v>62</v>
      </c>
      <c r="P44" s="2"/>
      <c r="Q44" s="2"/>
      <c r="R44" s="2"/>
      <c r="S44" s="2"/>
      <c r="T44" s="44">
        <v>2885000</v>
      </c>
      <c r="U44" s="45"/>
    </row>
    <row r="45" spans="2:21" ht="12.75" customHeight="1">
      <c r="B45" s="1"/>
      <c r="C45" s="2"/>
      <c r="D45" s="2">
        <v>6</v>
      </c>
      <c r="E45" s="2" t="s">
        <v>24</v>
      </c>
      <c r="F45" s="2"/>
      <c r="G45" s="2"/>
      <c r="H45" s="2"/>
      <c r="I45" s="2"/>
      <c r="J45" s="2"/>
      <c r="K45" s="20">
        <f>SUM(K46:K49)</f>
        <v>2600009</v>
      </c>
      <c r="L45" s="1"/>
      <c r="M45" s="2"/>
      <c r="N45" s="2"/>
      <c r="O45" s="13" t="s">
        <v>63</v>
      </c>
      <c r="P45" s="2"/>
      <c r="Q45" s="2"/>
      <c r="R45" s="2"/>
      <c r="S45" s="2"/>
      <c r="T45" s="44">
        <v>4610000</v>
      </c>
      <c r="U45" s="45"/>
    </row>
    <row r="46" spans="2:21" ht="12.75" customHeight="1">
      <c r="B46" s="1"/>
      <c r="C46" s="2"/>
      <c r="D46" s="2"/>
      <c r="E46" s="2" t="s">
        <v>12</v>
      </c>
      <c r="F46" s="2" t="s">
        <v>25</v>
      </c>
      <c r="G46" s="2"/>
      <c r="H46" s="2"/>
      <c r="I46" s="24">
        <v>8</v>
      </c>
      <c r="J46" s="24" t="s">
        <v>26</v>
      </c>
      <c r="K46" s="25">
        <f>+F47-F48</f>
        <v>2600007</v>
      </c>
      <c r="L46" s="1"/>
      <c r="M46" s="2"/>
      <c r="N46" s="2"/>
      <c r="O46" s="2"/>
      <c r="P46" s="2"/>
      <c r="Q46" s="2"/>
      <c r="R46" s="2"/>
      <c r="S46" s="2"/>
      <c r="T46" s="44"/>
      <c r="U46" s="45"/>
    </row>
    <row r="47" spans="2:21" ht="12.75" customHeight="1">
      <c r="B47" s="1"/>
      <c r="C47" s="2"/>
      <c r="D47" s="2"/>
      <c r="E47" s="2"/>
      <c r="F47" s="34">
        <v>29062665</v>
      </c>
      <c r="G47" s="34"/>
      <c r="H47" s="2"/>
      <c r="I47" s="2"/>
      <c r="J47" s="2"/>
      <c r="K47" s="10"/>
      <c r="L47" s="1"/>
      <c r="M47" s="2"/>
      <c r="N47" s="2">
        <v>4</v>
      </c>
      <c r="O47" s="13" t="s">
        <v>64</v>
      </c>
      <c r="P47" s="2"/>
      <c r="Q47" s="2"/>
      <c r="R47" s="2"/>
      <c r="S47" s="2"/>
      <c r="T47" s="46">
        <v>3614540</v>
      </c>
      <c r="U47" s="47"/>
    </row>
    <row r="48" spans="2:21" ht="12.75" customHeight="1">
      <c r="B48" s="1"/>
      <c r="C48" s="2"/>
      <c r="D48" s="2"/>
      <c r="E48" s="2" t="s">
        <v>14</v>
      </c>
      <c r="F48" s="28">
        <v>26462658</v>
      </c>
      <c r="G48" s="28"/>
      <c r="H48" s="2"/>
      <c r="I48" s="2"/>
      <c r="J48" s="2"/>
      <c r="K48" s="10"/>
      <c r="L48" s="1"/>
      <c r="M48" s="2"/>
      <c r="N48" s="2"/>
      <c r="O48" s="2"/>
      <c r="P48" s="2"/>
      <c r="Q48" s="2"/>
      <c r="R48" s="2"/>
      <c r="S48" s="2"/>
      <c r="T48" s="44"/>
      <c r="U48" s="45"/>
    </row>
    <row r="49" spans="2:21" ht="12.75" customHeight="1">
      <c r="B49" s="1"/>
      <c r="C49" s="2"/>
      <c r="D49" s="2"/>
      <c r="E49" s="2" t="s">
        <v>5</v>
      </c>
      <c r="F49" s="2" t="s">
        <v>27</v>
      </c>
      <c r="G49" s="2"/>
      <c r="H49" s="2"/>
      <c r="I49" s="2">
        <v>2</v>
      </c>
      <c r="J49" s="2" t="s">
        <v>26</v>
      </c>
      <c r="K49" s="20">
        <f>+F50-F51</f>
        <v>2</v>
      </c>
      <c r="L49" s="1"/>
      <c r="M49" s="2"/>
      <c r="N49" s="2"/>
      <c r="O49" s="2"/>
      <c r="P49" s="2"/>
      <c r="Q49" s="2"/>
      <c r="R49" s="2"/>
      <c r="S49" s="2"/>
      <c r="T49" s="44"/>
      <c r="U49" s="45"/>
    </row>
    <row r="50" spans="2:21" ht="12.75" customHeight="1">
      <c r="B50" s="1"/>
      <c r="C50" s="2"/>
      <c r="D50" s="2"/>
      <c r="E50" s="2"/>
      <c r="F50" s="28">
        <v>4287900</v>
      </c>
      <c r="G50" s="28"/>
      <c r="H50" s="2"/>
      <c r="I50" s="2"/>
      <c r="J50" s="2"/>
      <c r="K50" s="10"/>
      <c r="L50" s="19"/>
      <c r="M50" s="18"/>
      <c r="N50" s="18"/>
      <c r="O50" s="21" t="s">
        <v>65</v>
      </c>
      <c r="P50" s="18"/>
      <c r="Q50" s="18"/>
      <c r="R50" s="18"/>
      <c r="S50" s="18"/>
      <c r="T50" s="46">
        <f>+T26+T35</f>
        <v>125058121</v>
      </c>
      <c r="U50" s="47"/>
    </row>
    <row r="51" spans="2:21" ht="12.75" customHeight="1">
      <c r="B51" s="1"/>
      <c r="C51" s="2"/>
      <c r="D51" s="2"/>
      <c r="E51" s="2" t="s">
        <v>14</v>
      </c>
      <c r="F51" s="28">
        <v>4287898</v>
      </c>
      <c r="G51" s="28"/>
      <c r="H51" s="2"/>
      <c r="I51" s="2"/>
      <c r="J51" s="2"/>
      <c r="K51" s="10"/>
      <c r="L51" s="1"/>
      <c r="M51" s="2"/>
      <c r="N51" s="2"/>
      <c r="O51" s="2"/>
      <c r="P51" s="2"/>
      <c r="Q51" s="2"/>
      <c r="R51" s="2"/>
      <c r="S51" s="2"/>
      <c r="T51" s="44"/>
      <c r="U51" s="45"/>
    </row>
    <row r="52" spans="2:21" ht="15.75" customHeight="1" thickBot="1">
      <c r="B52" s="1"/>
      <c r="C52" s="2"/>
      <c r="D52" s="2">
        <v>7</v>
      </c>
      <c r="E52" s="13" t="s">
        <v>70</v>
      </c>
      <c r="F52" s="2"/>
      <c r="G52" s="2"/>
      <c r="H52" s="2"/>
      <c r="I52" s="2"/>
      <c r="J52" s="2"/>
      <c r="K52" s="10">
        <v>18900000</v>
      </c>
      <c r="L52" s="1"/>
      <c r="M52" s="2"/>
      <c r="N52" s="2"/>
      <c r="O52" s="2"/>
      <c r="P52" s="2"/>
      <c r="Q52" s="2"/>
      <c r="R52" s="2"/>
      <c r="S52" s="2"/>
      <c r="T52" s="44"/>
      <c r="U52" s="45"/>
    </row>
    <row r="53" spans="2:21" ht="7.5" customHeight="1">
      <c r="B53" s="1"/>
      <c r="C53" s="2"/>
      <c r="D53" s="2"/>
      <c r="E53" s="13"/>
      <c r="F53" s="2"/>
      <c r="G53" s="2"/>
      <c r="H53" s="2"/>
      <c r="I53" s="2"/>
      <c r="J53" s="2"/>
      <c r="K53" s="10"/>
      <c r="L53" s="55" t="s">
        <v>66</v>
      </c>
      <c r="M53" s="56"/>
      <c r="N53" s="56"/>
      <c r="O53" s="56"/>
      <c r="P53" s="56"/>
      <c r="Q53" s="56"/>
      <c r="R53" s="56"/>
      <c r="S53" s="57"/>
      <c r="T53" s="61">
        <f>+T21-T50</f>
        <v>1653427208</v>
      </c>
      <c r="U53" s="62"/>
    </row>
    <row r="54" spans="2:21" ht="12.75" customHeight="1" thickBot="1">
      <c r="B54" s="1"/>
      <c r="C54" s="2" t="s">
        <v>28</v>
      </c>
      <c r="D54" s="2"/>
      <c r="E54" s="2"/>
      <c r="F54" s="2"/>
      <c r="G54" s="2"/>
      <c r="H54" s="2"/>
      <c r="I54" s="2"/>
      <c r="J54" s="2"/>
      <c r="K54" s="20">
        <f>SUM(K55:K68)</f>
        <v>65049255</v>
      </c>
      <c r="L54" s="58"/>
      <c r="M54" s="59"/>
      <c r="N54" s="59"/>
      <c r="O54" s="59"/>
      <c r="P54" s="59"/>
      <c r="Q54" s="59"/>
      <c r="R54" s="59"/>
      <c r="S54" s="60"/>
      <c r="T54" s="63"/>
      <c r="U54" s="64"/>
    </row>
    <row r="55" spans="2:21" ht="11.25" customHeight="1">
      <c r="B55" s="1"/>
      <c r="C55" s="2"/>
      <c r="D55" s="2">
        <v>1</v>
      </c>
      <c r="E55" s="2" t="s">
        <v>29</v>
      </c>
      <c r="F55" s="2"/>
      <c r="G55" s="2"/>
      <c r="H55" s="2"/>
      <c r="I55" s="5"/>
      <c r="J55" s="2"/>
      <c r="K55" s="10">
        <v>226192</v>
      </c>
      <c r="L55" s="1"/>
      <c r="M55" s="2"/>
      <c r="N55" s="2"/>
      <c r="O55" s="2"/>
      <c r="P55" s="2"/>
      <c r="Q55" s="2"/>
      <c r="R55" s="2"/>
      <c r="S55" s="2"/>
      <c r="T55" s="2"/>
      <c r="U55" s="2"/>
    </row>
    <row r="56" spans="2:21" ht="5.25" customHeight="1">
      <c r="B56" s="1"/>
      <c r="C56" s="2"/>
      <c r="D56" s="2"/>
      <c r="E56" s="2"/>
      <c r="F56" s="2"/>
      <c r="G56" s="2"/>
      <c r="H56" s="2"/>
      <c r="I56" s="2"/>
      <c r="J56" s="2"/>
      <c r="K56" s="10"/>
      <c r="L56" s="1"/>
      <c r="M56" s="2"/>
      <c r="N56" s="2"/>
      <c r="O56" s="2"/>
      <c r="P56" s="2"/>
      <c r="Q56" s="2"/>
      <c r="R56" s="2"/>
      <c r="S56" s="2"/>
      <c r="T56" s="2"/>
      <c r="U56" s="2"/>
    </row>
    <row r="57" spans="2:21" ht="11.25" customHeight="1">
      <c r="B57" s="1"/>
      <c r="C57" s="2"/>
      <c r="D57" s="2">
        <v>2</v>
      </c>
      <c r="E57" s="2" t="s">
        <v>30</v>
      </c>
      <c r="F57" s="2"/>
      <c r="G57" s="2"/>
      <c r="H57" s="2"/>
      <c r="I57" s="6"/>
      <c r="J57" s="2"/>
      <c r="K57" s="10"/>
      <c r="L57" s="1"/>
      <c r="M57" s="2"/>
      <c r="N57" s="2"/>
      <c r="O57" s="2"/>
      <c r="P57" s="2"/>
      <c r="Q57" s="2"/>
      <c r="R57" s="2"/>
      <c r="S57" s="2"/>
      <c r="T57" s="2"/>
      <c r="U57" s="2"/>
    </row>
    <row r="58" spans="2:21" ht="13.5" customHeight="1">
      <c r="B58" s="1"/>
      <c r="C58" s="2"/>
      <c r="D58" s="2"/>
      <c r="E58" s="2" t="s">
        <v>31</v>
      </c>
      <c r="F58" s="2"/>
      <c r="G58" s="2"/>
      <c r="H58" s="2"/>
      <c r="I58" s="5">
        <v>12280000</v>
      </c>
      <c r="J58" s="2"/>
      <c r="K58" s="20">
        <f>SUM(I58:I59)</f>
        <v>22280000</v>
      </c>
      <c r="L58" s="1"/>
      <c r="M58" s="2"/>
      <c r="N58" s="2"/>
      <c r="O58" s="32" t="s">
        <v>72</v>
      </c>
      <c r="P58" s="33"/>
      <c r="Q58" s="33"/>
      <c r="R58" s="23"/>
      <c r="S58" s="23"/>
      <c r="T58" s="2"/>
      <c r="U58" s="2"/>
    </row>
    <row r="59" spans="2:21" ht="13.5" customHeight="1">
      <c r="B59" s="1"/>
      <c r="C59" s="2"/>
      <c r="D59" s="2"/>
      <c r="E59" s="2" t="s">
        <v>32</v>
      </c>
      <c r="F59" s="2"/>
      <c r="G59" s="2"/>
      <c r="H59" s="2"/>
      <c r="I59" s="5">
        <v>10000000</v>
      </c>
      <c r="J59" s="2"/>
      <c r="K59" s="10"/>
      <c r="L59" s="1"/>
      <c r="M59" s="2"/>
      <c r="N59" s="2"/>
      <c r="O59" s="2"/>
      <c r="P59" s="2"/>
      <c r="Q59" s="2"/>
      <c r="R59" s="2"/>
      <c r="S59" s="2"/>
      <c r="T59" s="2"/>
      <c r="U59" s="2"/>
    </row>
    <row r="60" spans="2:21" ht="4.5" customHeight="1">
      <c r="B60" s="1"/>
      <c r="C60" s="2"/>
      <c r="D60" s="2"/>
      <c r="E60" s="2"/>
      <c r="F60" s="2"/>
      <c r="G60" s="2"/>
      <c r="H60" s="2"/>
      <c r="I60" s="2"/>
      <c r="J60" s="2"/>
      <c r="K60" s="10"/>
      <c r="L60" s="1"/>
      <c r="M60" s="2"/>
      <c r="N60" s="2"/>
      <c r="O60" s="2"/>
      <c r="P60" s="2"/>
      <c r="Q60" s="2"/>
      <c r="R60" s="2"/>
      <c r="S60" s="2"/>
      <c r="T60" s="2"/>
      <c r="U60" s="2"/>
    </row>
    <row r="61" spans="2:21" ht="11.25" customHeight="1">
      <c r="B61" s="1"/>
      <c r="C61" s="2"/>
      <c r="D61" s="2">
        <v>3</v>
      </c>
      <c r="E61" s="2" t="s">
        <v>33</v>
      </c>
      <c r="F61" s="2"/>
      <c r="G61" s="2"/>
      <c r="H61" s="2"/>
      <c r="I61" s="2"/>
      <c r="J61" s="2"/>
      <c r="K61" s="10">
        <v>40000000</v>
      </c>
      <c r="L61" s="1"/>
      <c r="M61" s="2"/>
      <c r="N61" s="2"/>
      <c r="O61" s="2"/>
      <c r="P61" s="2" t="s">
        <v>69</v>
      </c>
      <c r="Q61" s="2"/>
      <c r="R61" s="2"/>
      <c r="S61" s="2"/>
      <c r="T61" s="2"/>
      <c r="U61" s="2"/>
    </row>
    <row r="62" spans="2:21" ht="5.25" customHeight="1">
      <c r="B62" s="1"/>
      <c r="C62" s="2"/>
      <c r="D62" s="2"/>
      <c r="E62" s="2"/>
      <c r="F62" s="2"/>
      <c r="G62" s="2"/>
      <c r="H62" s="2"/>
      <c r="I62" s="2"/>
      <c r="J62" s="2"/>
      <c r="K62" s="10"/>
      <c r="L62" s="1"/>
      <c r="M62" s="2"/>
      <c r="N62" s="2"/>
      <c r="O62" s="2"/>
      <c r="P62" s="2"/>
      <c r="Q62" s="2"/>
      <c r="R62" s="2"/>
      <c r="S62" s="2"/>
      <c r="T62" s="2"/>
      <c r="U62" s="2"/>
    </row>
    <row r="63" spans="2:21" ht="11.25" customHeight="1">
      <c r="B63" s="1"/>
      <c r="C63" s="2"/>
      <c r="D63" s="2">
        <v>4</v>
      </c>
      <c r="E63" s="2" t="s">
        <v>36</v>
      </c>
      <c r="F63" s="2"/>
      <c r="G63" s="2"/>
      <c r="H63" s="2"/>
      <c r="I63" s="2"/>
      <c r="J63" s="2"/>
      <c r="K63" s="10">
        <v>563334</v>
      </c>
      <c r="L63" s="1"/>
      <c r="M63" s="2"/>
      <c r="N63" s="2"/>
      <c r="O63" s="2"/>
      <c r="P63" s="2" t="s">
        <v>73</v>
      </c>
      <c r="Q63" s="2"/>
      <c r="R63" s="2"/>
      <c r="S63" s="2"/>
      <c r="T63" s="2"/>
      <c r="U63" s="2"/>
    </row>
    <row r="64" spans="2:21" ht="6.75" customHeight="1">
      <c r="B64" s="1"/>
      <c r="C64" s="2"/>
      <c r="D64" s="2"/>
      <c r="E64" s="2"/>
      <c r="F64" s="2"/>
      <c r="G64" s="2"/>
      <c r="H64" s="2"/>
      <c r="I64" s="2"/>
      <c r="J64" s="2"/>
      <c r="K64" s="10"/>
      <c r="L64" s="1"/>
      <c r="M64" s="2"/>
      <c r="N64" s="2"/>
      <c r="O64" s="2"/>
      <c r="P64" s="2"/>
      <c r="Q64" s="2"/>
      <c r="R64" s="2"/>
      <c r="S64" s="2"/>
      <c r="T64" s="2"/>
      <c r="U64" s="2"/>
    </row>
    <row r="65" spans="2:21" ht="11.25" customHeight="1">
      <c r="B65" s="1"/>
      <c r="C65" s="2"/>
      <c r="D65" s="2">
        <v>5</v>
      </c>
      <c r="E65" s="2" t="s">
        <v>37</v>
      </c>
      <c r="F65" s="2"/>
      <c r="G65" s="2"/>
      <c r="H65" s="2"/>
      <c r="I65" s="2"/>
      <c r="J65" s="2"/>
      <c r="K65" s="10">
        <v>65780</v>
      </c>
      <c r="L65" s="1"/>
      <c r="M65" s="2"/>
      <c r="N65" s="2"/>
      <c r="O65" s="2"/>
      <c r="P65" s="2"/>
      <c r="Q65" s="2"/>
      <c r="R65" s="2"/>
      <c r="S65" s="2"/>
      <c r="T65" s="2"/>
      <c r="U65" s="2"/>
    </row>
    <row r="66" spans="2:21" ht="7.5" customHeight="1">
      <c r="B66" s="1"/>
      <c r="C66" s="2"/>
      <c r="D66" s="2"/>
      <c r="E66" s="2"/>
      <c r="F66" s="2"/>
      <c r="G66" s="2"/>
      <c r="H66" s="2"/>
      <c r="I66" s="2"/>
      <c r="J66" s="2"/>
      <c r="K66" s="10"/>
      <c r="L66" s="1"/>
      <c r="M66" s="2"/>
      <c r="N66" s="2"/>
      <c r="O66" s="2"/>
      <c r="P66" s="2"/>
      <c r="Q66" s="2"/>
      <c r="R66" s="2"/>
      <c r="S66" s="2"/>
      <c r="T66" s="2"/>
      <c r="U66" s="2"/>
    </row>
    <row r="67" spans="2:21" ht="11.25" customHeight="1">
      <c r="B67" s="1"/>
      <c r="C67" s="2"/>
      <c r="D67" s="2">
        <v>6</v>
      </c>
      <c r="E67" s="2" t="s">
        <v>38</v>
      </c>
      <c r="F67" s="2"/>
      <c r="G67" s="2"/>
      <c r="H67" s="2"/>
      <c r="I67" s="2"/>
      <c r="J67" s="2"/>
      <c r="K67" s="10">
        <v>1913949</v>
      </c>
      <c r="L67" s="1"/>
      <c r="M67" s="2"/>
      <c r="N67" s="2"/>
      <c r="O67" s="2"/>
      <c r="P67" s="2"/>
      <c r="Q67" s="2"/>
      <c r="R67" s="2"/>
      <c r="S67" s="2"/>
      <c r="T67" s="2"/>
      <c r="U67" s="2"/>
    </row>
    <row r="68" spans="2:21" ht="5.25" customHeight="1" thickBot="1">
      <c r="B68" s="7"/>
      <c r="C68" s="8"/>
      <c r="D68" s="8"/>
      <c r="E68" s="8"/>
      <c r="F68" s="8"/>
      <c r="G68" s="8"/>
      <c r="H68" s="8"/>
      <c r="I68" s="8"/>
      <c r="J68" s="8"/>
      <c r="K68" s="11"/>
      <c r="L68" s="2"/>
      <c r="M68" s="2"/>
      <c r="N68" s="2"/>
      <c r="O68" s="2"/>
      <c r="P68" s="2"/>
      <c r="Q68" s="2"/>
      <c r="R68" s="2"/>
      <c r="S68" s="2"/>
      <c r="T68" s="2"/>
      <c r="U68" s="2"/>
    </row>
  </sheetData>
  <mergeCells count="75">
    <mergeCell ref="T51:U51"/>
    <mergeCell ref="T52:U52"/>
    <mergeCell ref="T45:U45"/>
    <mergeCell ref="T46:U46"/>
    <mergeCell ref="T48:U48"/>
    <mergeCell ref="T49:U49"/>
    <mergeCell ref="T50:U50"/>
    <mergeCell ref="T40:U40"/>
    <mergeCell ref="T41:U41"/>
    <mergeCell ref="T42:U42"/>
    <mergeCell ref="T43:U43"/>
    <mergeCell ref="T44:U44"/>
    <mergeCell ref="L53:S54"/>
    <mergeCell ref="T53:U5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47:U47"/>
    <mergeCell ref="T36:U36"/>
    <mergeCell ref="T37:U37"/>
    <mergeCell ref="T38:U38"/>
    <mergeCell ref="T39:U39"/>
    <mergeCell ref="T13:U13"/>
    <mergeCell ref="T14:U14"/>
    <mergeCell ref="T35:U35"/>
    <mergeCell ref="L23:U23"/>
    <mergeCell ref="L24:S24"/>
    <mergeCell ref="T24:U24"/>
    <mergeCell ref="T22:U22"/>
    <mergeCell ref="T15:U15"/>
    <mergeCell ref="T16:U16"/>
    <mergeCell ref="T17:U17"/>
    <mergeCell ref="T18:U18"/>
    <mergeCell ref="T19:U19"/>
    <mergeCell ref="T20:U20"/>
    <mergeCell ref="T21:U21"/>
    <mergeCell ref="T9:U9"/>
    <mergeCell ref="T8:U8"/>
    <mergeCell ref="T10:U10"/>
    <mergeCell ref="T11:U11"/>
    <mergeCell ref="T12:U12"/>
    <mergeCell ref="B5:J5"/>
    <mergeCell ref="B4:K4"/>
    <mergeCell ref="T4:U4"/>
    <mergeCell ref="L4:S4"/>
    <mergeCell ref="T7:U7"/>
    <mergeCell ref="T5:U5"/>
    <mergeCell ref="T6:U6"/>
    <mergeCell ref="F40:G40"/>
    <mergeCell ref="F41:G41"/>
    <mergeCell ref="F47:G47"/>
    <mergeCell ref="F48:G48"/>
    <mergeCell ref="F50:G50"/>
    <mergeCell ref="F26:G26"/>
    <mergeCell ref="I1:Q1"/>
    <mergeCell ref="I3:Q3"/>
    <mergeCell ref="O58:Q58"/>
    <mergeCell ref="F18:G18"/>
    <mergeCell ref="F19:G19"/>
    <mergeCell ref="F22:G22"/>
    <mergeCell ref="F23:G23"/>
    <mergeCell ref="F25:G25"/>
    <mergeCell ref="F51:G51"/>
    <mergeCell ref="F30:G30"/>
    <mergeCell ref="F31:G31"/>
    <mergeCell ref="F33:G33"/>
    <mergeCell ref="F34:G34"/>
    <mergeCell ref="F36:G36"/>
    <mergeCell ref="F37:G37"/>
  </mergeCells>
  <phoneticPr fontId="2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tabSelected="1" zoomScaleNormal="100" workbookViewId="0">
      <selection activeCell="H4" sqref="H4"/>
    </sheetView>
  </sheetViews>
  <sheetFormatPr defaultRowHeight="13.5"/>
  <cols>
    <col min="1" max="1" width="5.875" customWidth="1"/>
    <col min="2" max="2" width="2.75" customWidth="1"/>
    <col min="3" max="3" width="1.875" customWidth="1"/>
    <col min="4" max="4" width="6" customWidth="1"/>
    <col min="5" max="5" width="2.5" customWidth="1"/>
    <col min="6" max="6" width="4.875" customWidth="1"/>
    <col min="7" max="7" width="7.375" customWidth="1"/>
    <col min="8" max="8" width="20.5" customWidth="1"/>
    <col min="9" max="9" width="11.875" customWidth="1"/>
    <col min="10" max="10" width="5.375" customWidth="1"/>
    <col min="11" max="11" width="26.875" customWidth="1"/>
    <col min="13" max="13" width="11.625" bestFit="1" customWidth="1"/>
  </cols>
  <sheetData>
    <row r="1" spans="2:11" ht="16.5" customHeight="1">
      <c r="I1" s="29"/>
      <c r="J1" s="29"/>
      <c r="K1" s="29"/>
    </row>
    <row r="2" spans="2:11" ht="24.75" customHeight="1">
      <c r="B2" s="73" t="s">
        <v>88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1.25" customHeight="1">
      <c r="I3" s="26"/>
      <c r="J3" s="27"/>
      <c r="K3" s="27"/>
    </row>
    <row r="4" spans="2:11" ht="16.5" customHeight="1">
      <c r="I4" s="30" t="s">
        <v>91</v>
      </c>
      <c r="J4" s="31"/>
      <c r="K4" s="31"/>
    </row>
    <row r="5" spans="2:11" ht="5.25" customHeight="1" thickBot="1">
      <c r="I5" s="26"/>
      <c r="J5" s="27"/>
      <c r="K5" s="27"/>
    </row>
    <row r="6" spans="2:11" ht="23.25" customHeight="1">
      <c r="B6" s="37"/>
      <c r="C6" s="43"/>
      <c r="D6" s="43"/>
      <c r="E6" s="43"/>
      <c r="F6" s="43"/>
      <c r="G6" s="43"/>
      <c r="H6" s="65"/>
      <c r="I6" s="66" t="s">
        <v>86</v>
      </c>
      <c r="J6" s="43"/>
      <c r="K6" s="41"/>
    </row>
    <row r="7" spans="2:11" ht="16.5" customHeight="1">
      <c r="B7" s="99" t="s">
        <v>74</v>
      </c>
      <c r="C7" s="100"/>
      <c r="D7" s="100"/>
      <c r="E7" s="100"/>
      <c r="F7" s="100"/>
      <c r="G7" s="100"/>
      <c r="H7" s="101"/>
      <c r="I7" s="71" t="s">
        <v>87</v>
      </c>
      <c r="J7" s="70"/>
      <c r="K7" s="9" t="s">
        <v>90</v>
      </c>
    </row>
    <row r="8" spans="2:11" ht="23.25" customHeight="1">
      <c r="B8" s="102"/>
      <c r="C8" s="103"/>
      <c r="D8" s="103"/>
      <c r="E8" s="103"/>
      <c r="F8" s="103"/>
      <c r="G8" s="103"/>
      <c r="H8" s="104"/>
      <c r="I8" s="72"/>
      <c r="J8" s="69"/>
      <c r="K8" s="113">
        <f>+K9+K27</f>
        <v>1778485329</v>
      </c>
    </row>
    <row r="9" spans="2:11" ht="15.75" customHeight="1">
      <c r="B9" s="81" t="s">
        <v>92</v>
      </c>
      <c r="C9" s="82"/>
      <c r="D9" s="82"/>
      <c r="E9" s="82"/>
      <c r="F9" s="82"/>
      <c r="G9" s="82"/>
      <c r="H9" s="82"/>
      <c r="I9" s="83"/>
      <c r="J9" s="82"/>
      <c r="K9" s="109">
        <f>SUM(K10:K25)</f>
        <v>1571836971</v>
      </c>
    </row>
    <row r="10" spans="2:11" ht="15.75" customHeight="1">
      <c r="B10" s="84"/>
      <c r="C10" s="115"/>
      <c r="D10" s="118" t="s">
        <v>93</v>
      </c>
      <c r="E10" s="85" t="s">
        <v>120</v>
      </c>
      <c r="F10" s="85"/>
      <c r="G10" s="85"/>
      <c r="H10" s="85"/>
      <c r="I10" s="86"/>
      <c r="J10" s="85" t="s">
        <v>9</v>
      </c>
      <c r="K10" s="87">
        <v>186102610</v>
      </c>
    </row>
    <row r="11" spans="2:11" ht="15.75" customHeight="1">
      <c r="B11" s="84"/>
      <c r="C11" s="115"/>
      <c r="D11" s="118" t="s">
        <v>94</v>
      </c>
      <c r="E11" s="85" t="s">
        <v>121</v>
      </c>
      <c r="F11" s="85"/>
      <c r="G11" s="85"/>
      <c r="H11" s="85"/>
      <c r="I11" s="88"/>
      <c r="J11" s="85"/>
      <c r="K11" s="87">
        <v>1199532185</v>
      </c>
    </row>
    <row r="12" spans="2:11" ht="15.75" customHeight="1">
      <c r="B12" s="84"/>
      <c r="C12" s="115"/>
      <c r="D12" s="118" t="s">
        <v>95</v>
      </c>
      <c r="E12" s="85" t="s">
        <v>122</v>
      </c>
      <c r="F12" s="85"/>
      <c r="G12" s="85"/>
      <c r="H12" s="85"/>
      <c r="I12" s="88"/>
      <c r="J12" s="85"/>
      <c r="K12" s="87">
        <v>15748740</v>
      </c>
    </row>
    <row r="13" spans="2:11" ht="15.75" customHeight="1">
      <c r="B13" s="84"/>
      <c r="C13" s="115"/>
      <c r="D13" s="118" t="s">
        <v>96</v>
      </c>
      <c r="E13" s="85" t="s">
        <v>123</v>
      </c>
      <c r="F13" s="85"/>
      <c r="G13" s="85"/>
      <c r="H13" s="85"/>
      <c r="I13" s="86">
        <v>3828</v>
      </c>
      <c r="J13" s="85" t="s">
        <v>21</v>
      </c>
      <c r="K13" s="87">
        <v>47895916</v>
      </c>
    </row>
    <row r="14" spans="2:11" ht="15.75" customHeight="1">
      <c r="B14" s="84"/>
      <c r="C14" s="115"/>
      <c r="D14" s="118" t="s">
        <v>97</v>
      </c>
      <c r="E14" s="85" t="s">
        <v>124</v>
      </c>
      <c r="F14" s="85"/>
      <c r="G14" s="85"/>
      <c r="H14" s="117"/>
      <c r="I14" s="86">
        <v>14497</v>
      </c>
      <c r="J14" s="85" t="s">
        <v>23</v>
      </c>
      <c r="K14" s="87">
        <v>36008256</v>
      </c>
    </row>
    <row r="15" spans="2:11" ht="15.75" customHeight="1">
      <c r="B15" s="84"/>
      <c r="C15" s="115"/>
      <c r="D15" s="118" t="s">
        <v>98</v>
      </c>
      <c r="E15" s="85" t="s">
        <v>125</v>
      </c>
      <c r="F15" s="85"/>
      <c r="G15" s="85"/>
      <c r="H15" s="85"/>
      <c r="I15" s="88"/>
      <c r="J15" s="85"/>
      <c r="K15" s="87">
        <v>2600009</v>
      </c>
    </row>
    <row r="16" spans="2:11" ht="15.75" customHeight="1">
      <c r="B16" s="84"/>
      <c r="C16" s="115"/>
      <c r="D16" s="118" t="s">
        <v>99</v>
      </c>
      <c r="E16" s="85" t="s">
        <v>126</v>
      </c>
      <c r="F16" s="85"/>
      <c r="G16" s="85"/>
      <c r="H16" s="85"/>
      <c r="I16" s="88"/>
      <c r="J16" s="85"/>
      <c r="K16" s="87">
        <v>18900000</v>
      </c>
    </row>
    <row r="17" spans="2:11" ht="15.75" customHeight="1">
      <c r="B17" s="84"/>
      <c r="C17" s="115"/>
      <c r="D17" s="118" t="s">
        <v>100</v>
      </c>
      <c r="E17" s="85" t="s">
        <v>127</v>
      </c>
      <c r="F17" s="85"/>
      <c r="G17" s="85"/>
      <c r="H17" s="85"/>
      <c r="I17" s="86"/>
      <c r="J17" s="85"/>
      <c r="K17" s="87">
        <v>226192</v>
      </c>
    </row>
    <row r="18" spans="2:11" ht="15.75" customHeight="1">
      <c r="B18" s="84"/>
      <c r="C18" s="115"/>
      <c r="D18" s="118" t="s">
        <v>101</v>
      </c>
      <c r="E18" s="85" t="s">
        <v>75</v>
      </c>
      <c r="F18" s="85"/>
      <c r="G18" s="85"/>
      <c r="H18" s="85"/>
      <c r="I18" s="88"/>
      <c r="J18" s="85"/>
      <c r="K18" s="87"/>
    </row>
    <row r="19" spans="2:11" ht="15.75" customHeight="1">
      <c r="B19" s="84"/>
      <c r="C19" s="115"/>
      <c r="D19" s="118" t="s">
        <v>102</v>
      </c>
      <c r="E19" s="85" t="s">
        <v>76</v>
      </c>
      <c r="F19" s="85"/>
      <c r="G19" s="85"/>
      <c r="H19" s="85"/>
      <c r="I19" s="88"/>
      <c r="J19" s="85"/>
      <c r="K19" s="87"/>
    </row>
    <row r="20" spans="2:11" ht="15.75" customHeight="1">
      <c r="B20" s="84"/>
      <c r="C20" s="115"/>
      <c r="D20" s="118" t="s">
        <v>103</v>
      </c>
      <c r="E20" s="85" t="s">
        <v>77</v>
      </c>
      <c r="F20" s="85"/>
      <c r="G20" s="85"/>
      <c r="H20" s="85"/>
      <c r="I20" s="86"/>
      <c r="J20" s="85"/>
      <c r="K20" s="87"/>
    </row>
    <row r="21" spans="2:11" ht="15.75" customHeight="1">
      <c r="B21" s="84"/>
      <c r="C21" s="115"/>
      <c r="D21" s="118" t="s">
        <v>104</v>
      </c>
      <c r="E21" s="85" t="s">
        <v>78</v>
      </c>
      <c r="F21" s="85"/>
      <c r="G21" s="85"/>
      <c r="H21" s="85"/>
      <c r="I21" s="88"/>
      <c r="J21" s="85"/>
      <c r="K21" s="87">
        <v>22280000</v>
      </c>
    </row>
    <row r="22" spans="2:11" ht="15.75" customHeight="1">
      <c r="B22" s="84"/>
      <c r="C22" s="115"/>
      <c r="D22" s="118" t="s">
        <v>105</v>
      </c>
      <c r="E22" s="85" t="s">
        <v>38</v>
      </c>
      <c r="F22" s="85"/>
      <c r="G22" s="85"/>
      <c r="H22" s="85"/>
      <c r="I22" s="88"/>
      <c r="J22" s="85"/>
      <c r="K22" s="87">
        <v>1913949</v>
      </c>
    </row>
    <row r="23" spans="2:11" ht="15.75" customHeight="1">
      <c r="B23" s="84"/>
      <c r="C23" s="115"/>
      <c r="D23" s="118" t="s">
        <v>106</v>
      </c>
      <c r="E23" s="85" t="s">
        <v>79</v>
      </c>
      <c r="F23" s="85"/>
      <c r="G23" s="85"/>
      <c r="H23" s="85"/>
      <c r="I23" s="88"/>
      <c r="J23" s="85"/>
      <c r="K23" s="87">
        <v>40000000</v>
      </c>
    </row>
    <row r="24" spans="2:11" ht="15.75" customHeight="1">
      <c r="B24" s="84"/>
      <c r="C24" s="115"/>
      <c r="D24" s="118" t="s">
        <v>107</v>
      </c>
      <c r="E24" s="85" t="s">
        <v>80</v>
      </c>
      <c r="F24" s="85"/>
      <c r="G24" s="85"/>
      <c r="H24" s="85"/>
      <c r="I24" s="88"/>
      <c r="J24" s="85"/>
      <c r="K24" s="87">
        <v>563334</v>
      </c>
    </row>
    <row r="25" spans="2:11" ht="15.75" customHeight="1">
      <c r="B25" s="84"/>
      <c r="C25" s="115"/>
      <c r="D25" s="118" t="s">
        <v>108</v>
      </c>
      <c r="E25" s="85" t="s">
        <v>81</v>
      </c>
      <c r="F25" s="85"/>
      <c r="G25" s="85"/>
      <c r="H25" s="85"/>
      <c r="I25" s="88"/>
      <c r="J25" s="85"/>
      <c r="K25" s="87">
        <v>65780</v>
      </c>
    </row>
    <row r="26" spans="2:11" ht="15.75" customHeight="1">
      <c r="B26" s="84"/>
      <c r="C26" s="85"/>
      <c r="D26" s="85"/>
      <c r="E26" s="85"/>
      <c r="F26" s="85"/>
      <c r="G26" s="85"/>
      <c r="H26" s="85"/>
      <c r="I26" s="88"/>
      <c r="J26" s="85"/>
      <c r="K26" s="87"/>
    </row>
    <row r="27" spans="2:11" ht="15.75" customHeight="1">
      <c r="B27" s="84">
        <v>2</v>
      </c>
      <c r="C27" s="85" t="s">
        <v>82</v>
      </c>
      <c r="D27" s="85"/>
      <c r="E27" s="85"/>
      <c r="F27" s="85"/>
      <c r="G27" s="85"/>
      <c r="H27" s="85"/>
      <c r="I27" s="88"/>
      <c r="J27" s="85"/>
      <c r="K27" s="108">
        <f>SUM(K28:K32)</f>
        <v>206648358</v>
      </c>
    </row>
    <row r="28" spans="2:11" ht="15.75" customHeight="1">
      <c r="B28" s="84"/>
      <c r="C28" s="85"/>
      <c r="D28" s="118" t="s">
        <v>93</v>
      </c>
      <c r="E28" s="85" t="s">
        <v>109</v>
      </c>
      <c r="F28" s="85"/>
      <c r="G28" s="85"/>
      <c r="H28" s="85"/>
      <c r="I28" s="88"/>
      <c r="J28" s="89"/>
      <c r="K28" s="92">
        <v>178290718</v>
      </c>
    </row>
    <row r="29" spans="2:11" ht="15.75" customHeight="1">
      <c r="B29" s="84"/>
      <c r="C29" s="85"/>
      <c r="D29" s="118" t="s">
        <v>94</v>
      </c>
      <c r="E29" s="85" t="s">
        <v>110</v>
      </c>
      <c r="F29" s="85"/>
      <c r="G29" s="85"/>
      <c r="H29" s="85"/>
      <c r="I29" s="88"/>
      <c r="J29" s="89"/>
      <c r="K29" s="92">
        <v>16499976</v>
      </c>
    </row>
    <row r="30" spans="2:11" ht="15.75" customHeight="1">
      <c r="B30" s="84"/>
      <c r="C30" s="85"/>
      <c r="D30" s="118" t="s">
        <v>95</v>
      </c>
      <c r="E30" s="85" t="s">
        <v>111</v>
      </c>
      <c r="F30" s="85"/>
      <c r="G30" s="85"/>
      <c r="H30" s="85"/>
      <c r="I30" s="88"/>
      <c r="J30" s="89"/>
      <c r="K30" s="92">
        <v>1652121</v>
      </c>
    </row>
    <row r="31" spans="2:11" ht="15.75" customHeight="1">
      <c r="B31" s="84"/>
      <c r="C31" s="85"/>
      <c r="D31" s="118" t="s">
        <v>96</v>
      </c>
      <c r="E31" s="85" t="s">
        <v>112</v>
      </c>
      <c r="F31" s="85"/>
      <c r="G31" s="85"/>
      <c r="H31" s="85"/>
      <c r="I31" s="88"/>
      <c r="J31" s="89"/>
      <c r="K31" s="92">
        <v>10180240</v>
      </c>
    </row>
    <row r="32" spans="2:11" ht="15.75" customHeight="1">
      <c r="B32" s="84"/>
      <c r="C32" s="85"/>
      <c r="D32" s="118" t="s">
        <v>97</v>
      </c>
      <c r="E32" s="85" t="s">
        <v>83</v>
      </c>
      <c r="F32" s="85"/>
      <c r="G32" s="85"/>
      <c r="H32" s="85"/>
      <c r="I32" s="88"/>
      <c r="J32" s="91"/>
      <c r="K32" s="92">
        <v>25303</v>
      </c>
    </row>
    <row r="33" spans="2:11" ht="15.75" customHeight="1">
      <c r="B33" s="19"/>
      <c r="C33" s="21"/>
      <c r="D33" s="21"/>
      <c r="E33" s="21"/>
      <c r="F33" s="21"/>
      <c r="G33" s="21"/>
      <c r="H33" s="21"/>
      <c r="I33" s="75"/>
      <c r="J33" s="76"/>
      <c r="K33" s="77"/>
    </row>
    <row r="34" spans="2:11" ht="28.5" customHeight="1">
      <c r="B34" s="96" t="s">
        <v>84</v>
      </c>
      <c r="C34" s="97"/>
      <c r="D34" s="97"/>
      <c r="E34" s="97"/>
      <c r="F34" s="97"/>
      <c r="G34" s="97"/>
      <c r="H34" s="98"/>
      <c r="I34" s="78"/>
      <c r="J34" s="79"/>
      <c r="K34" s="112">
        <f>+K35+K40</f>
        <v>125058121</v>
      </c>
    </row>
    <row r="35" spans="2:11" ht="15.75" customHeight="1">
      <c r="B35" s="68" t="s">
        <v>0</v>
      </c>
      <c r="C35" s="21" t="s">
        <v>53</v>
      </c>
      <c r="D35" s="21"/>
      <c r="E35" s="21"/>
      <c r="F35" s="21"/>
      <c r="G35" s="21"/>
      <c r="H35" s="21"/>
      <c r="I35" s="75"/>
      <c r="J35" s="80"/>
      <c r="K35" s="110">
        <f>SUM(K36:K37)</f>
        <v>90237500</v>
      </c>
    </row>
    <row r="36" spans="2:11" ht="15.75" customHeight="1">
      <c r="B36" s="84"/>
      <c r="C36" s="85"/>
      <c r="D36" s="118" t="s">
        <v>93</v>
      </c>
      <c r="E36" s="85" t="s">
        <v>113</v>
      </c>
      <c r="F36" s="85"/>
      <c r="G36" s="85"/>
      <c r="H36" s="85"/>
      <c r="I36" s="88"/>
      <c r="J36" s="93"/>
      <c r="K36" s="90">
        <v>88820000</v>
      </c>
    </row>
    <row r="37" spans="2:11" ht="15.75" customHeight="1">
      <c r="B37" s="84"/>
      <c r="C37" s="85"/>
      <c r="D37" s="118" t="s">
        <v>94</v>
      </c>
      <c r="E37" s="85" t="s">
        <v>114</v>
      </c>
      <c r="F37" s="85"/>
      <c r="G37" s="85"/>
      <c r="H37" s="85"/>
      <c r="I37" s="88"/>
      <c r="J37" s="93"/>
      <c r="K37" s="90">
        <v>1417500</v>
      </c>
    </row>
    <row r="38" spans="2:11" ht="15.75" customHeight="1">
      <c r="B38" s="84"/>
      <c r="C38" s="85"/>
      <c r="D38" s="118" t="s">
        <v>95</v>
      </c>
      <c r="E38" s="85" t="s">
        <v>115</v>
      </c>
      <c r="F38" s="85"/>
      <c r="G38" s="85"/>
      <c r="H38" s="85"/>
      <c r="I38" s="88"/>
      <c r="J38" s="94"/>
      <c r="K38" s="90"/>
    </row>
    <row r="39" spans="2:11" ht="15.75" customHeight="1">
      <c r="B39" s="84"/>
      <c r="C39" s="85"/>
      <c r="D39" s="116"/>
      <c r="E39" s="85"/>
      <c r="F39" s="85"/>
      <c r="G39" s="85"/>
      <c r="H39" s="85"/>
      <c r="I39" s="88"/>
      <c r="J39" s="94"/>
      <c r="K39" s="90"/>
    </row>
    <row r="40" spans="2:11" ht="15.75" customHeight="1">
      <c r="B40" s="95">
        <v>2</v>
      </c>
      <c r="C40" s="85" t="s">
        <v>85</v>
      </c>
      <c r="D40" s="85"/>
      <c r="E40" s="85"/>
      <c r="F40" s="85"/>
      <c r="G40" s="85"/>
      <c r="H40" s="85"/>
      <c r="I40" s="88"/>
      <c r="J40" s="94"/>
      <c r="K40" s="111">
        <f>SUM(K41:K44)</f>
        <v>34820621</v>
      </c>
    </row>
    <row r="41" spans="2:11" ht="15.75" customHeight="1">
      <c r="B41" s="84"/>
      <c r="C41" s="85"/>
      <c r="D41" s="118" t="s">
        <v>93</v>
      </c>
      <c r="E41" s="85" t="s">
        <v>116</v>
      </c>
      <c r="F41" s="85"/>
      <c r="G41" s="85"/>
      <c r="H41" s="85"/>
      <c r="I41" s="88"/>
      <c r="J41" s="93"/>
      <c r="K41" s="90">
        <v>13880000</v>
      </c>
    </row>
    <row r="42" spans="2:11" ht="15.75" customHeight="1">
      <c r="B42" s="84"/>
      <c r="C42" s="85"/>
      <c r="D42" s="118" t="s">
        <v>94</v>
      </c>
      <c r="E42" s="85" t="s">
        <v>117</v>
      </c>
      <c r="F42" s="85"/>
      <c r="G42" s="85"/>
      <c r="H42" s="85"/>
      <c r="I42" s="88"/>
      <c r="J42" s="93"/>
      <c r="K42" s="90">
        <v>9831081</v>
      </c>
    </row>
    <row r="43" spans="2:11" ht="15.75" customHeight="1">
      <c r="B43" s="84"/>
      <c r="C43" s="85"/>
      <c r="D43" s="118" t="s">
        <v>95</v>
      </c>
      <c r="E43" s="85" t="s">
        <v>118</v>
      </c>
      <c r="F43" s="85"/>
      <c r="G43" s="85"/>
      <c r="H43" s="85"/>
      <c r="I43" s="88"/>
      <c r="J43" s="93"/>
      <c r="K43" s="90">
        <v>7495000</v>
      </c>
    </row>
    <row r="44" spans="2:11" ht="15.75" customHeight="1">
      <c r="B44" s="84"/>
      <c r="C44" s="85"/>
      <c r="D44" s="118" t="s">
        <v>96</v>
      </c>
      <c r="E44" s="85" t="s">
        <v>119</v>
      </c>
      <c r="F44" s="85"/>
      <c r="G44" s="85"/>
      <c r="H44" s="85"/>
      <c r="I44" s="88"/>
      <c r="J44" s="93"/>
      <c r="K44" s="90">
        <v>3614540</v>
      </c>
    </row>
    <row r="45" spans="2:11" ht="15.75" customHeight="1" thickBot="1">
      <c r="B45" s="19"/>
      <c r="C45" s="21"/>
      <c r="D45" s="21"/>
      <c r="E45" s="21"/>
      <c r="F45" s="21"/>
      <c r="G45" s="21"/>
      <c r="H45" s="21"/>
      <c r="I45" s="75"/>
      <c r="J45" s="76"/>
      <c r="K45" s="77"/>
    </row>
    <row r="46" spans="2:11" ht="33.75" customHeight="1" thickBot="1">
      <c r="B46" s="105" t="s">
        <v>89</v>
      </c>
      <c r="C46" s="106"/>
      <c r="D46" s="106"/>
      <c r="E46" s="106"/>
      <c r="F46" s="106"/>
      <c r="G46" s="106"/>
      <c r="H46" s="106"/>
      <c r="I46" s="106"/>
      <c r="J46" s="107"/>
      <c r="K46" s="114">
        <f>+K8-K34</f>
        <v>1653427208</v>
      </c>
    </row>
    <row r="47" spans="2:11" ht="15.75" customHeight="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 ht="15.75" customHeight="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 ht="15.75" customHeight="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 ht="15.75" customHeight="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 ht="15.75" customHeight="1">
      <c r="B51" s="67"/>
      <c r="C51" s="67"/>
      <c r="D51" s="67"/>
      <c r="E51" s="67"/>
      <c r="F51" s="67"/>
      <c r="G51" s="67"/>
      <c r="H51" s="67"/>
      <c r="I51" s="67"/>
      <c r="J51" s="67"/>
    </row>
    <row r="52" spans="2:11" ht="15.75" customHeight="1">
      <c r="B52" s="67"/>
      <c r="C52" s="67"/>
      <c r="D52" s="67"/>
      <c r="E52" s="67"/>
      <c r="F52" s="67"/>
      <c r="G52" s="67"/>
      <c r="H52" s="67"/>
      <c r="I52" s="67"/>
      <c r="J52" s="67"/>
    </row>
    <row r="53" spans="2:11" ht="15.75" customHeight="1">
      <c r="B53" s="67"/>
      <c r="C53" s="67"/>
      <c r="D53" s="67"/>
      <c r="E53" s="67"/>
      <c r="F53" s="67"/>
      <c r="G53" s="67"/>
      <c r="H53" s="67"/>
      <c r="I53" s="67"/>
      <c r="J53" s="67"/>
    </row>
    <row r="54" spans="2:11" ht="15.75" customHeight="1">
      <c r="B54" s="67"/>
      <c r="C54" s="67"/>
      <c r="D54" s="67"/>
      <c r="E54" s="67"/>
      <c r="F54" s="67"/>
      <c r="G54" s="67"/>
      <c r="H54" s="67"/>
      <c r="I54" s="67"/>
      <c r="J54" s="67"/>
    </row>
    <row r="55" spans="2:11" ht="15.75" customHeight="1">
      <c r="B55" s="67"/>
      <c r="C55" s="67"/>
      <c r="D55" s="67"/>
      <c r="E55" s="67"/>
      <c r="F55" s="67"/>
      <c r="G55" s="67"/>
      <c r="H55" s="67"/>
      <c r="I55" s="67"/>
      <c r="J55" s="67"/>
    </row>
    <row r="56" spans="2:11" ht="15.75" customHeight="1">
      <c r="B56" s="67"/>
      <c r="C56" s="67"/>
      <c r="D56" s="67"/>
      <c r="E56" s="67"/>
      <c r="F56" s="67"/>
      <c r="G56" s="67"/>
      <c r="H56" s="67"/>
      <c r="I56" s="67"/>
      <c r="J56" s="67"/>
    </row>
    <row r="57" spans="2:11" ht="15.75" customHeight="1">
      <c r="B57" s="67"/>
      <c r="C57" s="67"/>
      <c r="D57" s="67"/>
      <c r="E57" s="67"/>
      <c r="F57" s="67"/>
      <c r="G57" s="67"/>
      <c r="H57" s="67"/>
      <c r="I57" s="67"/>
      <c r="J57" s="67"/>
    </row>
    <row r="58" spans="2:11" ht="15.75" customHeight="1">
      <c r="B58" s="67"/>
      <c r="C58" s="67"/>
      <c r="D58" s="67"/>
      <c r="E58" s="67"/>
      <c r="F58" s="67"/>
      <c r="G58" s="67"/>
      <c r="H58" s="67"/>
      <c r="I58" s="67"/>
      <c r="J58" s="67"/>
    </row>
    <row r="59" spans="2:11" ht="15.75" customHeight="1">
      <c r="B59" s="67"/>
      <c r="C59" s="67"/>
      <c r="D59" s="67"/>
      <c r="E59" s="67"/>
      <c r="F59" s="67"/>
      <c r="G59" s="67"/>
      <c r="H59" s="67"/>
      <c r="I59" s="67"/>
      <c r="J59" s="67"/>
    </row>
    <row r="60" spans="2:11" ht="15.75" customHeight="1">
      <c r="B60" s="67"/>
      <c r="C60" s="67"/>
      <c r="D60" s="67"/>
      <c r="E60" s="67"/>
      <c r="F60" s="67"/>
      <c r="G60" s="67"/>
      <c r="H60" s="67"/>
      <c r="I60" s="67"/>
      <c r="J60" s="67"/>
    </row>
    <row r="61" spans="2:11" ht="15.75" customHeight="1">
      <c r="B61" s="67"/>
      <c r="C61" s="67"/>
      <c r="D61" s="67"/>
      <c r="E61" s="67"/>
      <c r="F61" s="67"/>
      <c r="G61" s="67"/>
      <c r="H61" s="67"/>
      <c r="I61" s="67"/>
      <c r="J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</row>
    <row r="65" spans="2:10">
      <c r="B65" s="67"/>
      <c r="C65" s="67"/>
      <c r="D65" s="67"/>
      <c r="E65" s="67"/>
      <c r="F65" s="67"/>
      <c r="G65" s="67"/>
      <c r="H65" s="67"/>
      <c r="I65" s="67"/>
      <c r="J65" s="67"/>
    </row>
    <row r="66" spans="2:10">
      <c r="B66" s="67"/>
      <c r="C66" s="67"/>
      <c r="D66" s="67"/>
      <c r="E66" s="67"/>
      <c r="F66" s="67"/>
      <c r="G66" s="67"/>
      <c r="H66" s="67"/>
      <c r="I66" s="67"/>
      <c r="J66" s="67"/>
    </row>
    <row r="67" spans="2:10">
      <c r="B67" s="67"/>
      <c r="C67" s="67"/>
      <c r="D67" s="67"/>
      <c r="E67" s="67"/>
      <c r="F67" s="67"/>
      <c r="G67" s="67"/>
      <c r="H67" s="67"/>
      <c r="I67" s="67"/>
      <c r="J67" s="67"/>
    </row>
    <row r="68" spans="2:10">
      <c r="B68" s="67"/>
      <c r="C68" s="67"/>
      <c r="D68" s="67"/>
      <c r="E68" s="67"/>
      <c r="F68" s="67"/>
      <c r="G68" s="67"/>
      <c r="H68" s="67"/>
      <c r="I68" s="67"/>
      <c r="J68" s="67"/>
    </row>
    <row r="69" spans="2:10">
      <c r="B69" s="67"/>
      <c r="C69" s="67"/>
      <c r="D69" s="67"/>
      <c r="E69" s="67"/>
      <c r="F69" s="67"/>
      <c r="G69" s="67"/>
      <c r="H69" s="67"/>
      <c r="I69" s="67"/>
      <c r="J69" s="67"/>
    </row>
    <row r="70" spans="2:10">
      <c r="B70" s="67"/>
      <c r="C70" s="67"/>
      <c r="D70" s="67"/>
      <c r="E70" s="67"/>
      <c r="F70" s="67"/>
      <c r="G70" s="67"/>
      <c r="H70" s="67"/>
      <c r="I70" s="67"/>
      <c r="J70" s="67"/>
    </row>
    <row r="71" spans="2:10">
      <c r="B71" s="67"/>
      <c r="C71" s="67"/>
      <c r="D71" s="67"/>
      <c r="E71" s="67"/>
      <c r="F71" s="67"/>
      <c r="G71" s="67"/>
      <c r="H71" s="67"/>
      <c r="I71" s="67"/>
      <c r="J71" s="67"/>
    </row>
    <row r="72" spans="2:10">
      <c r="B72" s="67"/>
      <c r="C72" s="67"/>
      <c r="D72" s="67"/>
      <c r="E72" s="67"/>
      <c r="F72" s="67"/>
      <c r="G72" s="67"/>
      <c r="H72" s="67"/>
      <c r="I72" s="67"/>
      <c r="J72" s="67"/>
    </row>
    <row r="73" spans="2:10">
      <c r="B73" s="67"/>
      <c r="C73" s="67"/>
      <c r="D73" s="67"/>
      <c r="E73" s="67"/>
      <c r="F73" s="67"/>
      <c r="G73" s="67"/>
      <c r="H73" s="67"/>
      <c r="I73" s="67"/>
      <c r="J73" s="67"/>
    </row>
    <row r="74" spans="2:10">
      <c r="B74" s="67"/>
      <c r="C74" s="67"/>
      <c r="D74" s="67"/>
      <c r="E74" s="67"/>
      <c r="F74" s="67"/>
      <c r="G74" s="67"/>
      <c r="H74" s="67"/>
      <c r="I74" s="67"/>
      <c r="J74" s="67"/>
    </row>
    <row r="75" spans="2:10">
      <c r="B75" s="67"/>
      <c r="C75" s="67"/>
      <c r="D75" s="67"/>
      <c r="E75" s="67"/>
      <c r="F75" s="67"/>
      <c r="G75" s="67"/>
      <c r="H75" s="67"/>
      <c r="I75" s="67"/>
      <c r="J75" s="67"/>
    </row>
    <row r="76" spans="2:10">
      <c r="B76" s="67"/>
      <c r="C76" s="67"/>
      <c r="D76" s="67"/>
      <c r="E76" s="67"/>
      <c r="F76" s="67"/>
      <c r="G76" s="67"/>
      <c r="H76" s="67"/>
      <c r="I76" s="67"/>
      <c r="J76" s="67"/>
    </row>
    <row r="77" spans="2:10">
      <c r="B77" s="67"/>
      <c r="C77" s="67"/>
      <c r="D77" s="67"/>
      <c r="E77" s="67"/>
      <c r="F77" s="67"/>
      <c r="G77" s="67"/>
      <c r="H77" s="67"/>
      <c r="I77" s="67"/>
      <c r="J77" s="67"/>
    </row>
    <row r="78" spans="2:10">
      <c r="B78" s="67"/>
      <c r="C78" s="67"/>
      <c r="D78" s="67"/>
      <c r="E78" s="67"/>
      <c r="F78" s="67"/>
      <c r="G78" s="67"/>
      <c r="H78" s="67"/>
      <c r="I78" s="67"/>
      <c r="J78" s="67"/>
    </row>
  </sheetData>
  <mergeCells count="10">
    <mergeCell ref="B46:J46"/>
    <mergeCell ref="B34:H34"/>
    <mergeCell ref="B6:H6"/>
    <mergeCell ref="I6:K6"/>
    <mergeCell ref="B7:H8"/>
    <mergeCell ref="I7:J7"/>
    <mergeCell ref="I8:J8"/>
    <mergeCell ref="I4:K4"/>
    <mergeCell ref="I1:K1"/>
    <mergeCell ref="B2:K2"/>
  </mergeCells>
  <phoneticPr fontId="2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Sheet1 (2)</vt:lpstr>
      <vt:lpstr>Sheet2</vt:lpstr>
      <vt:lpstr>Sheet3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2019-06-17T10:50:24Z</cp:lastPrinted>
  <dcterms:created xsi:type="dcterms:W3CDTF">2019-04-30T06:54:47Z</dcterms:created>
  <dcterms:modified xsi:type="dcterms:W3CDTF">2019-06-17T10:58:12Z</dcterms:modified>
</cp:coreProperties>
</file>